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pašizmaksas aprēķins" sheetId="1" r:id="rId1"/>
  </sheets>
  <definedNames>
    <definedName name="_xlnm.Print_Area" localSheetId="0">'pašizmaksas aprēķins'!$A$1:$H$44</definedName>
  </definedNames>
  <calcPr calcId="145621"/>
</workbook>
</file>

<file path=xl/calcChain.xml><?xml version="1.0" encoding="utf-8"?>
<calcChain xmlns="http://schemas.openxmlformats.org/spreadsheetml/2006/main">
  <c r="B16" i="1" l="1"/>
  <c r="B15" i="1" s="1"/>
  <c r="B22" i="1"/>
  <c r="B12" i="1"/>
  <c r="B8" i="1"/>
  <c r="B36" i="1"/>
  <c r="D3" i="1"/>
  <c r="F3" i="1" s="1"/>
  <c r="C31" i="1"/>
  <c r="D31" i="1"/>
  <c r="C32" i="1"/>
  <c r="D32" i="1"/>
  <c r="E3" i="1"/>
  <c r="C25" i="1"/>
  <c r="D25" i="1"/>
  <c r="C36" i="1"/>
  <c r="D36" i="1"/>
  <c r="E37" i="1"/>
  <c r="E36" i="1" s="1"/>
  <c r="E38" i="1"/>
  <c r="E39" i="1"/>
  <c r="E40" i="1"/>
  <c r="E41" i="1"/>
  <c r="E42" i="1"/>
  <c r="E43" i="1"/>
  <c r="C24" i="1"/>
  <c r="D24" i="1"/>
  <c r="C27" i="1"/>
  <c r="D27" i="1"/>
  <c r="D18" i="1"/>
  <c r="C18" i="1"/>
  <c r="D20" i="1"/>
  <c r="D19" i="1"/>
  <c r="C20" i="1"/>
  <c r="D13" i="1"/>
  <c r="C13" i="1"/>
  <c r="D37" i="1"/>
  <c r="D38" i="1"/>
  <c r="D39" i="1"/>
  <c r="D40" i="1"/>
  <c r="D41" i="1"/>
  <c r="D42" i="1"/>
  <c r="D43" i="1"/>
  <c r="D29" i="1"/>
  <c r="D30" i="1"/>
  <c r="D33" i="1"/>
  <c r="D14" i="1"/>
  <c r="D17" i="1"/>
  <c r="D21" i="1"/>
  <c r="D23" i="1"/>
  <c r="D26" i="1"/>
  <c r="D28" i="1"/>
  <c r="D16" i="1"/>
  <c r="D22" i="1"/>
  <c r="C40" i="1"/>
  <c r="C38" i="1"/>
  <c r="C23" i="1"/>
  <c r="C22" i="1"/>
  <c r="C37" i="1"/>
  <c r="C21" i="1"/>
  <c r="C42" i="1"/>
  <c r="C29" i="1"/>
  <c r="C39" i="1"/>
  <c r="C26" i="1"/>
  <c r="C19" i="1"/>
  <c r="C41" i="1"/>
  <c r="C17" i="1"/>
  <c r="C43" i="1"/>
  <c r="C30" i="1"/>
  <c r="C28" i="1"/>
  <c r="C14" i="1"/>
  <c r="C33" i="1"/>
  <c r="C16" i="1"/>
  <c r="B6" i="1"/>
  <c r="D12" i="1"/>
  <c r="E14" i="1"/>
  <c r="C12" i="1"/>
  <c r="E13" i="1"/>
  <c r="E12" i="1"/>
  <c r="E32" i="1" l="1"/>
  <c r="E20" i="1"/>
  <c r="E33" i="1"/>
  <c r="E21" i="1"/>
  <c r="D15" i="1"/>
  <c r="E28" i="1"/>
  <c r="E26" i="1"/>
  <c r="E17" i="1"/>
  <c r="E25" i="1"/>
  <c r="E27" i="1"/>
  <c r="B34" i="1"/>
  <c r="E23" i="1"/>
  <c r="E30" i="1"/>
  <c r="E18" i="1"/>
  <c r="E22" i="1"/>
  <c r="E29" i="1"/>
  <c r="B9" i="1"/>
  <c r="B10" i="1" s="1"/>
  <c r="E31" i="1"/>
  <c r="E24" i="1"/>
  <c r="C15" i="1"/>
  <c r="E16" i="1"/>
  <c r="E15" i="1" s="1"/>
  <c r="E19" i="1"/>
  <c r="D4" i="1"/>
  <c r="D5" i="1" l="1"/>
  <c r="F4" i="1"/>
  <c r="E4" i="1"/>
  <c r="F5" i="1" l="1"/>
  <c r="E5" i="1"/>
</calcChain>
</file>

<file path=xl/comments1.xml><?xml version="1.0" encoding="utf-8"?>
<comments xmlns="http://schemas.openxmlformats.org/spreadsheetml/2006/main">
  <authors>
    <author>Author</author>
  </authors>
  <commentList>
    <comment ref="C3" authorId="0">
      <text>
        <r>
          <rPr>
            <b/>
            <sz val="9"/>
            <color indexed="81"/>
            <rFont val="Tahoma"/>
            <charset val="1"/>
          </rPr>
          <t>Parāda starpību starp ieņēmumiem un mainīgajām izmaksām, ar kuru ir jāsedz vēl pastāvīgās izmaksas.</t>
        </r>
      </text>
    </comment>
    <comment ref="A4" authorId="0">
      <text>
        <r>
          <rPr>
            <b/>
            <sz val="9"/>
            <color indexed="81"/>
            <rFont val="Tahoma"/>
            <charset val="1"/>
          </rPr>
          <t>Aprēķināms saskaitot govju skaitu katrā mēnesī un izdalot summu ar 12.</t>
        </r>
      </text>
    </comment>
    <comment ref="A17" authorId="0">
      <text>
        <r>
          <rPr>
            <b/>
            <sz val="9"/>
            <color indexed="81"/>
            <rFont val="Tahoma"/>
            <family val="2"/>
            <charset val="186"/>
          </rPr>
          <t>Tā ir visa pirktā lopbarība, kura ir izbarota vai tiks izbarota slaucamajām un cietstāvošajām govīm. Aprēķinot piena pašizmaksu netiek atsevišķi izdalīti enerģijas barības līdzekļi (melase, cukurbiešu sausie graizījumi, kaltētie cukurbiešu graizījumi, graudi (kvieši, mieži, rudzi, auzas, tritikāle, kukurūza), proteīna barības līdzekļi (sojas spraukumi, rapša rauši, saulespuķu spraukumi, alus drabiņas) kombinētā lopbarība, minerālbarība un lopbarības piedevas (lopbarības raugs, dzīvais raugs, slāpekļa koncentrāti (Optigen, Vita Sulphur, Vinase), propilēnglikols, glicerols kā arī iepirktā rupjā lopbarība (siens, skābsiens, skābbarība, salmi).</t>
        </r>
      </text>
    </comment>
    <comment ref="A18" authorId="0">
      <text>
        <r>
          <rPr>
            <b/>
            <sz val="9"/>
            <color indexed="81"/>
            <rFont val="Tahoma"/>
            <family val="2"/>
            <charset val="186"/>
          </rPr>
          <t>Ir visa tā lopbarība, ko saimniecībā spēj izaudzēt piensaimniecības vajadzībām. Pašražotajā lopbarībā ietilpst: rupjā lopbarība (siens, skābsiens, skābbarība (zāles un kukurūzas), salmi, ganību zāle), lopbarības graudi (kvieši, mieži, rudzi, auzas, tritikāle, lopbarības pupas). Sulīgā barība (lopbarības bietes, puscukurbietes, cukurbietes, lopbarības burkāni, lopbarības kartupeļi, kuziki, turnepši, kacenkāposti). Lai varētu aprēķināt pašražotās barības izmaksas, ir jāuzskaita izdevumi tās izaudzēšanai (sēkla, minerālmēsli, augu aizsardzības līdzekļi, pakalpojumi, degviela, u.c.).</t>
        </r>
      </text>
    </comment>
    <comment ref="A19" authorId="0">
      <text>
        <r>
          <rPr>
            <b/>
            <sz val="9"/>
            <color indexed="81"/>
            <rFont val="Tahoma"/>
            <family val="2"/>
            <charset val="186"/>
          </rPr>
          <t xml:space="preserve">iekļautas izmaksas par:
• Laboratoriskajiem izmeklējumiem (uz infekcijas slimībām, uz vielmaiņas slimībām, koproloģiskie izmeklējumi, urīna izmeklējumi, ūdens ķīmiskie un bakterioloģiskie izmeklējumi, piena ķīmiskie un bakterioloģiskie izmeklējumi)
• Slimo dzīvnieku ārstēšanu ( medikamenti, transports, veterinārārsta darbs)
• Pataloģiski anatomiskajām sekcijām (dzīvnieku nobeigšanās gadījumā)
• Mākslīgo apsēklošanu ( bioprodukts, transports, m/a tehniķa darbs)
• Atragošana
• Nagu apstrādes (Transports, darbs, materiāli)
• Veterinārie instrumenti ( dzīvnieku fiksācijas stelles, teļu vilkšanas ierīce, dzīvnieku fiksācijas instrumenti, atragotāji (mehāniskie, elektriskie, nagu knaibles, nagu vīles, nagu naži)
• Dezinfekcijas līdzekļi
</t>
        </r>
      </text>
    </comment>
    <comment ref="A20" authorId="0">
      <text>
        <r>
          <rPr>
            <sz val="8"/>
            <color indexed="81"/>
            <rFont val="Tahoma"/>
          </rPr>
          <t xml:space="preserve">Ja tiek iegādāti dzīvnieki, kurus izmanto ilgākā laika periodā, tos izmaksās iekļauj pakāpeniski
</t>
        </r>
      </text>
    </comment>
    <comment ref="A21" authorId="0">
      <text>
        <r>
          <rPr>
            <b/>
            <sz val="9"/>
            <color indexed="81"/>
            <rFont val="Tahoma"/>
            <family val="2"/>
            <charset val="186"/>
          </rPr>
          <t xml:space="preserve">• Dzīvnieku līķu savākšana
• Transports uz kautuvi
• Transports uz pienotavu (piestāda pienotava, vai piena savācējs)
• Piena kvalitātes analīzes (veic pienotava)
• Mazvērtīgais inventārs (slotas, birstes, dzīvnieku kopšanas inventārs mazgāšanas līdzekļī, salvetes (papīra vai auduma), dvieļi, darbinieku specapģerbs)
</t>
        </r>
      </text>
    </comment>
  </commentList>
</comments>
</file>

<file path=xl/sharedStrings.xml><?xml version="1.0" encoding="utf-8"?>
<sst xmlns="http://schemas.openxmlformats.org/spreadsheetml/2006/main" count="41" uniqueCount="40">
  <si>
    <t>Nosaukums</t>
  </si>
  <si>
    <t>Vispārīgā informācija:</t>
  </si>
  <si>
    <t>Izslaukums (kg/govs)</t>
  </si>
  <si>
    <t>Realizētais piens (Ls)</t>
  </si>
  <si>
    <t>piena pašizmaksa</t>
  </si>
  <si>
    <t>uz 1 kg piena, Ls</t>
  </si>
  <si>
    <t>uz 1 dzīvn.</t>
  </si>
  <si>
    <t>Tehnikas remonts/uzturēšana</t>
  </si>
  <si>
    <t>Vadības izmaksas</t>
  </si>
  <si>
    <t>Procentu maksājumi</t>
  </si>
  <si>
    <t>Peļņa bez atbalsta, Ls</t>
  </si>
  <si>
    <t>Peļņa ar atbalstu, Ls</t>
  </si>
  <si>
    <t>Bruto segums, Ls</t>
  </si>
  <si>
    <t>Pastāvīgās izmaksas (Ls)</t>
  </si>
  <si>
    <t>Mainīgās izmaksas (Ls)</t>
  </si>
  <si>
    <t>IEŅĒMUMI (Ls)</t>
  </si>
  <si>
    <t>Kopējie ieņēmumi</t>
  </si>
  <si>
    <t>Kopējās izmaksas</t>
  </si>
  <si>
    <t>Piena pašizmaksa</t>
  </si>
  <si>
    <t>Darba alga un VSAOI</t>
  </si>
  <si>
    <t>Veterinārija</t>
  </si>
  <si>
    <t>Lopu iegāde</t>
  </si>
  <si>
    <t>Pašražotā lopbarība</t>
  </si>
  <si>
    <t>Citas izmaksas</t>
  </si>
  <si>
    <t>Pirktā lopbarība</t>
  </si>
  <si>
    <t>citi ieņēmumi</t>
  </si>
  <si>
    <t>Pamatlīdzekļu nolietojums</t>
  </si>
  <si>
    <t>Vidējais  govju skaits gadā</t>
  </si>
  <si>
    <t>Realizētais piens (kg) gadā</t>
  </si>
  <si>
    <t>Degviela un smērvielas</t>
  </si>
  <si>
    <t>Elektroenerģija un kurināmais</t>
  </si>
  <si>
    <t>Ēku, iekārtu un zemes noma</t>
  </si>
  <si>
    <t>ES un valsts atbalsts (Ls)</t>
  </si>
  <si>
    <t>Ēku uzturēšanas izmaksas</t>
  </si>
  <si>
    <t>Uz ganāmpulku</t>
  </si>
  <si>
    <t>Uz 1dzīvnieku</t>
  </si>
  <si>
    <t>Nodokļi</t>
  </si>
  <si>
    <t>Uz 1 kg realizētā piena</t>
  </si>
  <si>
    <t>struktūra %</t>
  </si>
  <si>
    <t>IZMAKSAS KOPĀ(Ls)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</si>
</sst>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0" x14ac:knownFonts="1">
    <font>
      <sz val="11"/>
      <color theme="1"/>
      <name val="Calibri"/>
      <family val="2"/>
      <scheme val="minor"/>
    </font>
    <font>
      <sz val="11"/>
      <color indexed="8"/>
      <name val="Calibri"/>
      <family val="2"/>
      <charset val="186"/>
    </font>
    <font>
      <sz val="11"/>
      <color indexed="8"/>
      <name val="Calibri"/>
      <family val="2"/>
    </font>
    <font>
      <b/>
      <sz val="11"/>
      <color indexed="8"/>
      <name val="Calibri"/>
      <family val="2"/>
      <charset val="186"/>
    </font>
    <font>
      <b/>
      <i/>
      <sz val="11"/>
      <color indexed="8"/>
      <name val="Calibri"/>
      <family val="2"/>
      <charset val="186"/>
    </font>
    <font>
      <b/>
      <sz val="11"/>
      <color indexed="10"/>
      <name val="Calibri"/>
      <family val="2"/>
      <charset val="186"/>
    </font>
    <font>
      <b/>
      <sz val="12"/>
      <color indexed="10"/>
      <name val="Calibri"/>
      <family val="2"/>
      <charset val="186"/>
    </font>
    <font>
      <b/>
      <sz val="9"/>
      <color indexed="81"/>
      <name val="Tahoma"/>
      <charset val="1"/>
    </font>
    <font>
      <b/>
      <sz val="9"/>
      <color indexed="81"/>
      <name val="Tahoma"/>
      <family val="2"/>
      <charset val="186"/>
    </font>
    <font>
      <sz val="8"/>
      <color indexed="81"/>
      <name val="Tahoma"/>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9" fontId="2" fillId="0" borderId="0" applyFont="0" applyFill="0" applyBorder="0" applyAlignment="0" applyProtection="0"/>
  </cellStyleXfs>
  <cellXfs count="39">
    <xf numFmtId="0" fontId="0" fillId="0" borderId="0" xfId="0"/>
    <xf numFmtId="0" fontId="3" fillId="0" borderId="1" xfId="0" applyFont="1" applyBorder="1" applyAlignment="1">
      <alignment horizontal="center" vertical="center"/>
    </xf>
    <xf numFmtId="2" fontId="0" fillId="0" borderId="1" xfId="0" applyNumberFormat="1" applyBorder="1" applyAlignment="1">
      <alignment horizontal="center" vertical="center"/>
    </xf>
    <xf numFmtId="0" fontId="3" fillId="0" borderId="1" xfId="0" applyFont="1" applyBorder="1" applyAlignment="1">
      <alignment horizontal="center" vertical="center" wrapText="1"/>
    </xf>
    <xf numFmtId="165" fontId="0" fillId="0" borderId="1" xfId="1" applyNumberFormat="1" applyFont="1" applyBorder="1" applyAlignment="1">
      <alignment horizontal="center" vertical="center"/>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1" xfId="0" applyBorder="1" applyProtection="1">
      <protection locked="0"/>
    </xf>
    <xf numFmtId="0" fontId="0" fillId="0" borderId="1" xfId="0" applyBorder="1" applyAlignment="1" applyProtection="1">
      <alignment horizontal="left"/>
      <protection locked="0"/>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2" fontId="3" fillId="2" borderId="1" xfId="0" applyNumberFormat="1" applyFont="1" applyFill="1" applyBorder="1" applyAlignment="1">
      <alignment horizontal="center" vertical="center"/>
    </xf>
    <xf numFmtId="9" fontId="3" fillId="2" borderId="1" xfId="1" applyFont="1" applyFill="1" applyBorder="1" applyAlignment="1">
      <alignment horizontal="center" vertical="center"/>
    </xf>
    <xf numFmtId="2" fontId="0" fillId="2" borderId="1" xfId="0" applyNumberFormat="1" applyFill="1" applyBorder="1" applyAlignment="1">
      <alignment horizontal="center" vertical="center"/>
    </xf>
    <xf numFmtId="165" fontId="0" fillId="2" borderId="1" xfId="1" applyNumberFormat="1" applyFont="1" applyFill="1" applyBorder="1" applyAlignment="1">
      <alignment horizontal="center" vertical="center"/>
    </xf>
    <xf numFmtId="0" fontId="3" fillId="2" borderId="1" xfId="0" applyFont="1" applyFill="1" applyBorder="1" applyAlignment="1">
      <alignment horizontal="center"/>
    </xf>
    <xf numFmtId="1" fontId="3" fillId="2" borderId="1" xfId="0" applyNumberFormat="1" applyFont="1" applyFill="1" applyBorder="1" applyAlignment="1">
      <alignment horizontal="center" vertical="center"/>
    </xf>
    <xf numFmtId="0" fontId="4" fillId="2" borderId="1" xfId="0" applyFont="1" applyFill="1" applyBorder="1" applyAlignment="1">
      <alignment horizontal="right"/>
    </xf>
    <xf numFmtId="0" fontId="4" fillId="2" borderId="1" xfId="0" applyFont="1" applyFill="1" applyBorder="1" applyAlignment="1">
      <alignment horizontal="center" vertical="center"/>
    </xf>
    <xf numFmtId="0" fontId="5" fillId="2" borderId="1" xfId="0" applyFont="1" applyFill="1" applyBorder="1" applyAlignment="1">
      <alignment horizontal="right"/>
    </xf>
    <xf numFmtId="164" fontId="6" fillId="2" borderId="1" xfId="0" applyNumberFormat="1" applyFont="1" applyFill="1" applyBorder="1" applyAlignment="1">
      <alignment horizontal="center" vertical="center"/>
    </xf>
    <xf numFmtId="0" fontId="3" fillId="2" borderId="1" xfId="0" applyFont="1" applyFill="1" applyBorder="1"/>
    <xf numFmtId="2" fontId="0" fillId="0" borderId="2" xfId="0" applyNumberFormat="1" applyBorder="1" applyAlignment="1">
      <alignment horizontal="center" vertical="center"/>
    </xf>
    <xf numFmtId="2" fontId="0" fillId="0" borderId="3" xfId="0" applyNumberFormat="1" applyBorder="1" applyAlignment="1">
      <alignment horizontal="center" vertical="center"/>
    </xf>
    <xf numFmtId="2" fontId="0" fillId="0" borderId="4" xfId="0" applyNumberFormat="1" applyBorder="1" applyAlignment="1">
      <alignment horizontal="center" vertical="center"/>
    </xf>
    <xf numFmtId="1"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left"/>
      <protection locked="0"/>
    </xf>
    <xf numFmtId="164" fontId="6" fillId="2" borderId="1" xfId="0" applyNumberFormat="1" applyFont="1" applyFill="1" applyBorder="1" applyAlignment="1" applyProtection="1">
      <alignment horizontal="center"/>
    </xf>
    <xf numFmtId="0" fontId="1" fillId="0" borderId="0" xfId="0" applyFont="1"/>
    <xf numFmtId="0" fontId="0" fillId="0" borderId="5" xfId="0" applyFill="1" applyBorder="1" applyProtection="1">
      <protection locked="0"/>
    </xf>
    <xf numFmtId="0" fontId="0" fillId="0" borderId="1" xfId="0" applyBorder="1" applyAlignment="1" applyProtection="1">
      <alignment horizontal="left" vertical="center"/>
      <protection locked="0"/>
    </xf>
    <xf numFmtId="0" fontId="0" fillId="0" borderId="1" xfId="0" applyBorder="1"/>
    <xf numFmtId="0" fontId="3" fillId="0" borderId="1" xfId="0" applyFont="1" applyBorder="1"/>
    <xf numFmtId="0" fontId="3" fillId="2" borderId="1" xfId="0" applyFont="1" applyFill="1" applyBorder="1" applyAlignment="1" applyProtection="1">
      <alignment horizontal="left" vertical="center"/>
    </xf>
    <xf numFmtId="0" fontId="3" fillId="0" borderId="1" xfId="0" applyFont="1" applyBorder="1" applyAlignment="1">
      <alignment wrapText="1"/>
    </xf>
    <xf numFmtId="164" fontId="3" fillId="2" borderId="1" xfId="0" applyNumberFormat="1" applyFont="1" applyFill="1" applyBorder="1" applyAlignment="1">
      <alignment horizontal="center" vertical="center"/>
    </xf>
    <xf numFmtId="164" fontId="0" fillId="2" borderId="1" xfId="0" applyNumberForma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43"/>
  <sheetViews>
    <sheetView tabSelected="1" view="pageBreakPreview" zoomScaleNormal="100" zoomScaleSheetLayoutView="100" workbookViewId="0">
      <selection activeCell="B21" sqref="B21 B4"/>
    </sheetView>
  </sheetViews>
  <sheetFormatPr defaultRowHeight="15" x14ac:dyDescent="0.25"/>
  <cols>
    <col min="1" max="1" width="27.85546875" bestFit="1" customWidth="1"/>
    <col min="2" max="2" width="15.42578125" customWidth="1"/>
    <col min="3" max="3" width="19.42578125" customWidth="1"/>
    <col min="4" max="4" width="22.85546875" customWidth="1"/>
    <col min="5" max="5" width="16.42578125" customWidth="1"/>
    <col min="6" max="6" width="14.28515625" customWidth="1"/>
  </cols>
  <sheetData>
    <row r="2" spans="1:6" ht="30" x14ac:dyDescent="0.25">
      <c r="A2" s="37" t="s">
        <v>1</v>
      </c>
      <c r="B2" s="38"/>
      <c r="C2" s="31"/>
      <c r="D2" s="32" t="s">
        <v>34</v>
      </c>
      <c r="E2" s="32" t="s">
        <v>35</v>
      </c>
      <c r="F2" s="34" t="s">
        <v>37</v>
      </c>
    </row>
    <row r="3" spans="1:6" x14ac:dyDescent="0.25">
      <c r="A3" s="8" t="s">
        <v>0</v>
      </c>
      <c r="B3" s="6"/>
      <c r="C3" s="15" t="s">
        <v>12</v>
      </c>
      <c r="D3" s="16">
        <f>B12-B16</f>
        <v>0</v>
      </c>
      <c r="E3" s="16" t="e">
        <f>ROUND(D3/B4,2)</f>
        <v>#DIV/0!</v>
      </c>
      <c r="F3" s="11" t="e">
        <f>D3/B5</f>
        <v>#DIV/0!</v>
      </c>
    </row>
    <row r="4" spans="1:6" x14ac:dyDescent="0.25">
      <c r="A4" s="8" t="s">
        <v>27</v>
      </c>
      <c r="B4" s="6"/>
      <c r="C4" s="15" t="s">
        <v>10</v>
      </c>
      <c r="D4" s="16">
        <f>B12-B15</f>
        <v>0</v>
      </c>
      <c r="E4" s="16" t="e">
        <f>ROUND(D4/B4,2)</f>
        <v>#DIV/0!</v>
      </c>
      <c r="F4" s="11" t="e">
        <f>D4/B5</f>
        <v>#DIV/0!</v>
      </c>
    </row>
    <row r="5" spans="1:6" x14ac:dyDescent="0.25">
      <c r="A5" s="8" t="s">
        <v>28</v>
      </c>
      <c r="B5" s="6"/>
      <c r="C5" s="15" t="s">
        <v>11</v>
      </c>
      <c r="D5" s="16">
        <f>D4+B36</f>
        <v>0</v>
      </c>
      <c r="E5" s="16" t="e">
        <f>ROUND(D5/B4,0)</f>
        <v>#DIV/0!</v>
      </c>
      <c r="F5" s="11" t="e">
        <f>D5/B5</f>
        <v>#DIV/0!</v>
      </c>
    </row>
    <row r="6" spans="1:6" x14ac:dyDescent="0.25">
      <c r="A6" s="26" t="s">
        <v>2</v>
      </c>
      <c r="B6" s="25" t="e">
        <f>B5/B4</f>
        <v>#DIV/0!</v>
      </c>
    </row>
    <row r="8" spans="1:6" ht="17.25" customHeight="1" x14ac:dyDescent="0.25">
      <c r="A8" s="33" t="s">
        <v>16</v>
      </c>
      <c r="B8" s="5">
        <f>B12</f>
        <v>0</v>
      </c>
    </row>
    <row r="9" spans="1:6" x14ac:dyDescent="0.25">
      <c r="A9" s="33" t="s">
        <v>17</v>
      </c>
      <c r="B9" s="5">
        <f>B15</f>
        <v>0</v>
      </c>
    </row>
    <row r="10" spans="1:6" ht="15.75" x14ac:dyDescent="0.25">
      <c r="A10" s="33" t="s">
        <v>18</v>
      </c>
      <c r="B10" s="27" t="e">
        <f>B9/B5</f>
        <v>#DIV/0!</v>
      </c>
    </row>
    <row r="11" spans="1:6" x14ac:dyDescent="0.25">
      <c r="C11" s="3" t="s">
        <v>5</v>
      </c>
      <c r="D11" s="1" t="s">
        <v>6</v>
      </c>
      <c r="E11" s="1" t="s">
        <v>38</v>
      </c>
    </row>
    <row r="12" spans="1:6" x14ac:dyDescent="0.25">
      <c r="A12" s="9" t="s">
        <v>15</v>
      </c>
      <c r="B12" s="10">
        <f>SUM(B13:B14)</f>
        <v>0</v>
      </c>
      <c r="C12" s="35" t="e">
        <f t="shared" ref="C12:C33" si="0">B12/$B$5</f>
        <v>#DIV/0!</v>
      </c>
      <c r="D12" s="11" t="e">
        <f>B12/$B$4</f>
        <v>#DIV/0!</v>
      </c>
      <c r="E12" s="12" t="e">
        <f>SUM(E13:E14)</f>
        <v>#DIV/0!</v>
      </c>
    </row>
    <row r="13" spans="1:6" x14ac:dyDescent="0.25">
      <c r="A13" s="5" t="s">
        <v>3</v>
      </c>
      <c r="B13" s="6"/>
      <c r="C13" s="36" t="e">
        <f>B13/$B$5</f>
        <v>#DIV/0!</v>
      </c>
      <c r="D13" s="13" t="e">
        <f>B13/$B$4</f>
        <v>#DIV/0!</v>
      </c>
      <c r="E13" s="14" t="e">
        <f>B13/B12</f>
        <v>#DIV/0!</v>
      </c>
    </row>
    <row r="14" spans="1:6" x14ac:dyDescent="0.25">
      <c r="A14" s="5" t="s">
        <v>25</v>
      </c>
      <c r="B14" s="6"/>
      <c r="C14" s="36" t="e">
        <f t="shared" si="0"/>
        <v>#DIV/0!</v>
      </c>
      <c r="D14" s="13" t="e">
        <f t="shared" ref="D14:D27" si="1">B14/$B$4</f>
        <v>#DIV/0!</v>
      </c>
      <c r="E14" s="14" t="e">
        <f>B14/B12</f>
        <v>#DIV/0!</v>
      </c>
    </row>
    <row r="15" spans="1:6" x14ac:dyDescent="0.25">
      <c r="A15" s="9" t="s">
        <v>39</v>
      </c>
      <c r="B15" s="10">
        <f>B16+B22</f>
        <v>0</v>
      </c>
      <c r="C15" s="35" t="e">
        <f>B15/$B$5</f>
        <v>#DIV/0!</v>
      </c>
      <c r="D15" s="11" t="e">
        <f>B15/$B$4</f>
        <v>#DIV/0!</v>
      </c>
      <c r="E15" s="12" t="e">
        <f>SUM(E16+E22)</f>
        <v>#DIV/0!</v>
      </c>
    </row>
    <row r="16" spans="1:6" x14ac:dyDescent="0.25">
      <c r="A16" s="17" t="s">
        <v>14</v>
      </c>
      <c r="B16" s="18">
        <f>SUM(B17:B21)</f>
        <v>0</v>
      </c>
      <c r="C16" s="36" t="e">
        <f t="shared" si="0"/>
        <v>#DIV/0!</v>
      </c>
      <c r="D16" s="13" t="e">
        <f t="shared" si="1"/>
        <v>#DIV/0!</v>
      </c>
      <c r="E16" s="14" t="e">
        <f t="shared" ref="E16:E33" si="2">B16/$B$15</f>
        <v>#DIV/0!</v>
      </c>
    </row>
    <row r="17" spans="1:5" x14ac:dyDescent="0.25">
      <c r="A17" s="30" t="s">
        <v>24</v>
      </c>
      <c r="B17" s="6"/>
      <c r="C17" s="36" t="e">
        <f t="shared" si="0"/>
        <v>#DIV/0!</v>
      </c>
      <c r="D17" s="13" t="e">
        <f t="shared" si="1"/>
        <v>#DIV/0!</v>
      </c>
      <c r="E17" s="14" t="e">
        <f t="shared" si="2"/>
        <v>#DIV/0!</v>
      </c>
    </row>
    <row r="18" spans="1:5" x14ac:dyDescent="0.25">
      <c r="A18" s="30" t="s">
        <v>22</v>
      </c>
      <c r="B18" s="6"/>
      <c r="C18" s="36" t="e">
        <f>B18/$B$5</f>
        <v>#DIV/0!</v>
      </c>
      <c r="D18" s="13" t="e">
        <f>B18/$B$4</f>
        <v>#DIV/0!</v>
      </c>
      <c r="E18" s="14" t="e">
        <f t="shared" si="2"/>
        <v>#DIV/0!</v>
      </c>
    </row>
    <row r="19" spans="1:5" x14ac:dyDescent="0.25">
      <c r="A19" s="28" t="s">
        <v>20</v>
      </c>
      <c r="B19" s="6"/>
      <c r="C19" s="36" t="e">
        <f t="shared" si="0"/>
        <v>#DIV/0!</v>
      </c>
      <c r="D19" s="13" t="e">
        <f>B19/$B$4</f>
        <v>#DIV/0!</v>
      </c>
      <c r="E19" s="14" t="e">
        <f t="shared" si="2"/>
        <v>#DIV/0!</v>
      </c>
    </row>
    <row r="20" spans="1:5" x14ac:dyDescent="0.25">
      <c r="A20" s="7" t="s">
        <v>21</v>
      </c>
      <c r="B20" s="6"/>
      <c r="C20" s="36" t="e">
        <f>B20/$B$5</f>
        <v>#DIV/0!</v>
      </c>
      <c r="D20" s="13" t="e">
        <f>B20/$B$4</f>
        <v>#DIV/0!</v>
      </c>
      <c r="E20" s="14" t="e">
        <f>B20/$B$15</f>
        <v>#DIV/0!</v>
      </c>
    </row>
    <row r="21" spans="1:5" x14ac:dyDescent="0.25">
      <c r="A21" s="29" t="s">
        <v>23</v>
      </c>
      <c r="B21" s="6"/>
      <c r="C21" s="36" t="e">
        <f t="shared" si="0"/>
        <v>#DIV/0!</v>
      </c>
      <c r="D21" s="13" t="e">
        <f t="shared" si="1"/>
        <v>#DIV/0!</v>
      </c>
      <c r="E21" s="14" t="e">
        <f t="shared" si="2"/>
        <v>#DIV/0!</v>
      </c>
    </row>
    <row r="22" spans="1:5" x14ac:dyDescent="0.25">
      <c r="A22" s="17" t="s">
        <v>13</v>
      </c>
      <c r="B22" s="18">
        <f>SUM(B23:B33)</f>
        <v>0</v>
      </c>
      <c r="C22" s="36" t="e">
        <f t="shared" si="0"/>
        <v>#DIV/0!</v>
      </c>
      <c r="D22" s="13" t="e">
        <f t="shared" si="1"/>
        <v>#DIV/0!</v>
      </c>
      <c r="E22" s="14" t="e">
        <f t="shared" si="2"/>
        <v>#DIV/0!</v>
      </c>
    </row>
    <row r="23" spans="1:5" x14ac:dyDescent="0.25">
      <c r="A23" s="7" t="s">
        <v>19</v>
      </c>
      <c r="B23" s="6"/>
      <c r="C23" s="36" t="e">
        <f t="shared" si="0"/>
        <v>#DIV/0!</v>
      </c>
      <c r="D23" s="13" t="e">
        <f t="shared" si="1"/>
        <v>#DIV/0!</v>
      </c>
      <c r="E23" s="14" t="e">
        <f t="shared" si="2"/>
        <v>#DIV/0!</v>
      </c>
    </row>
    <row r="24" spans="1:5" x14ac:dyDescent="0.25">
      <c r="A24" s="7" t="s">
        <v>7</v>
      </c>
      <c r="B24" s="6"/>
      <c r="C24" s="36" t="e">
        <f t="shared" si="0"/>
        <v>#DIV/0!</v>
      </c>
      <c r="D24" s="13" t="e">
        <f>B24/$B$4</f>
        <v>#DIV/0!</v>
      </c>
      <c r="E24" s="14" t="e">
        <f>B24/$B$15</f>
        <v>#DIV/0!</v>
      </c>
    </row>
    <row r="25" spans="1:5" x14ac:dyDescent="0.25">
      <c r="A25" s="7" t="s">
        <v>33</v>
      </c>
      <c r="B25" s="6"/>
      <c r="C25" s="36" t="e">
        <f t="shared" si="0"/>
        <v>#DIV/0!</v>
      </c>
      <c r="D25" s="13" t="e">
        <f>B25/$B$4</f>
        <v>#DIV/0!</v>
      </c>
      <c r="E25" s="14" t="e">
        <f>B25/$B$15</f>
        <v>#DIV/0!</v>
      </c>
    </row>
    <row r="26" spans="1:5" x14ac:dyDescent="0.25">
      <c r="A26" s="7" t="s">
        <v>29</v>
      </c>
      <c r="B26" s="6"/>
      <c r="C26" s="36" t="e">
        <f t="shared" si="0"/>
        <v>#DIV/0!</v>
      </c>
      <c r="D26" s="13" t="e">
        <f t="shared" si="1"/>
        <v>#DIV/0!</v>
      </c>
      <c r="E26" s="14" t="e">
        <f t="shared" si="2"/>
        <v>#DIV/0!</v>
      </c>
    </row>
    <row r="27" spans="1:5" x14ac:dyDescent="0.25">
      <c r="A27" s="7" t="s">
        <v>30</v>
      </c>
      <c r="B27" s="6"/>
      <c r="C27" s="36" t="e">
        <f t="shared" si="0"/>
        <v>#DIV/0!</v>
      </c>
      <c r="D27" s="13" t="e">
        <f t="shared" si="1"/>
        <v>#DIV/0!</v>
      </c>
      <c r="E27" s="14" t="e">
        <f>B27/$B$15</f>
        <v>#DIV/0!</v>
      </c>
    </row>
    <row r="28" spans="1:5" x14ac:dyDescent="0.25">
      <c r="A28" s="7" t="s">
        <v>31</v>
      </c>
      <c r="B28" s="6"/>
      <c r="C28" s="36" t="e">
        <f t="shared" si="0"/>
        <v>#DIV/0!</v>
      </c>
      <c r="D28" s="13" t="e">
        <f t="shared" ref="D28:D33" si="3">B28/$B$4</f>
        <v>#DIV/0!</v>
      </c>
      <c r="E28" s="14" t="e">
        <f t="shared" si="2"/>
        <v>#DIV/0!</v>
      </c>
    </row>
    <row r="29" spans="1:5" x14ac:dyDescent="0.25">
      <c r="A29" s="7" t="s">
        <v>26</v>
      </c>
      <c r="B29" s="6"/>
      <c r="C29" s="36" t="e">
        <f t="shared" si="0"/>
        <v>#DIV/0!</v>
      </c>
      <c r="D29" s="13" t="e">
        <f t="shared" si="3"/>
        <v>#DIV/0!</v>
      </c>
      <c r="E29" s="14" t="e">
        <f t="shared" si="2"/>
        <v>#DIV/0!</v>
      </c>
    </row>
    <row r="30" spans="1:5" x14ac:dyDescent="0.25">
      <c r="A30" s="7" t="s">
        <v>8</v>
      </c>
      <c r="B30" s="6"/>
      <c r="C30" s="36" t="e">
        <f t="shared" si="0"/>
        <v>#DIV/0!</v>
      </c>
      <c r="D30" s="13" t="e">
        <f t="shared" si="3"/>
        <v>#DIV/0!</v>
      </c>
      <c r="E30" s="14" t="e">
        <f t="shared" si="2"/>
        <v>#DIV/0!</v>
      </c>
    </row>
    <row r="31" spans="1:5" x14ac:dyDescent="0.25">
      <c r="A31" s="7" t="s">
        <v>23</v>
      </c>
      <c r="B31" s="6"/>
      <c r="C31" s="36" t="e">
        <f t="shared" si="0"/>
        <v>#DIV/0!</v>
      </c>
      <c r="D31" s="13" t="e">
        <f>B31/$B$4</f>
        <v>#DIV/0!</v>
      </c>
      <c r="E31" s="14" t="e">
        <f>B31/$B$15</f>
        <v>#DIV/0!</v>
      </c>
    </row>
    <row r="32" spans="1:5" x14ac:dyDescent="0.25">
      <c r="A32" s="7" t="s">
        <v>9</v>
      </c>
      <c r="B32" s="6"/>
      <c r="C32" s="36" t="e">
        <f t="shared" si="0"/>
        <v>#DIV/0!</v>
      </c>
      <c r="D32" s="13" t="e">
        <f>B32/$B$4</f>
        <v>#DIV/0!</v>
      </c>
      <c r="E32" s="14" t="e">
        <f>B32/$B$15</f>
        <v>#DIV/0!</v>
      </c>
    </row>
    <row r="33" spans="1:5" x14ac:dyDescent="0.25">
      <c r="A33" s="7" t="s">
        <v>36</v>
      </c>
      <c r="B33" s="6"/>
      <c r="C33" s="36" t="e">
        <f t="shared" si="0"/>
        <v>#DIV/0!</v>
      </c>
      <c r="D33" s="13" t="e">
        <f t="shared" si="3"/>
        <v>#DIV/0!</v>
      </c>
      <c r="E33" s="14" t="e">
        <f t="shared" si="2"/>
        <v>#DIV/0!</v>
      </c>
    </row>
    <row r="34" spans="1:5" ht="15.75" x14ac:dyDescent="0.25">
      <c r="A34" s="19" t="s">
        <v>4</v>
      </c>
      <c r="B34" s="20" t="e">
        <f>B15/B5</f>
        <v>#DIV/0!</v>
      </c>
      <c r="C34" s="22"/>
      <c r="D34" s="23"/>
      <c r="E34" s="24"/>
    </row>
    <row r="36" spans="1:5" x14ac:dyDescent="0.25">
      <c r="A36" s="21" t="s">
        <v>32</v>
      </c>
      <c r="B36" s="10">
        <f>SUM(B37:B43)</f>
        <v>0</v>
      </c>
      <c r="C36" s="11" t="e">
        <f>B36/$B$5</f>
        <v>#DIV/0!</v>
      </c>
      <c r="D36" s="11" t="e">
        <f>B36/$B$4</f>
        <v>#DIV/0!</v>
      </c>
      <c r="E36" s="12" t="e">
        <f>SUM(E37:E43)</f>
        <v>#DIV/0!</v>
      </c>
    </row>
    <row r="37" spans="1:5" x14ac:dyDescent="0.25">
      <c r="A37" s="7"/>
      <c r="B37" s="6"/>
      <c r="C37" s="2" t="e">
        <f t="shared" ref="C37:C43" si="4">B37/$B$5</f>
        <v>#DIV/0!</v>
      </c>
      <c r="D37" s="2" t="e">
        <f t="shared" ref="D37:D43" si="5">B37/$B$4</f>
        <v>#DIV/0!</v>
      </c>
      <c r="E37" s="4" t="e">
        <f t="shared" ref="E37:E43" si="6">B37/$B$36</f>
        <v>#DIV/0!</v>
      </c>
    </row>
    <row r="38" spans="1:5" x14ac:dyDescent="0.25">
      <c r="A38" s="7"/>
      <c r="B38" s="6"/>
      <c r="C38" s="2" t="e">
        <f t="shared" si="4"/>
        <v>#DIV/0!</v>
      </c>
      <c r="D38" s="2" t="e">
        <f t="shared" si="5"/>
        <v>#DIV/0!</v>
      </c>
      <c r="E38" s="4" t="e">
        <f t="shared" si="6"/>
        <v>#DIV/0!</v>
      </c>
    </row>
    <row r="39" spans="1:5" x14ac:dyDescent="0.25">
      <c r="A39" s="7"/>
      <c r="B39" s="6"/>
      <c r="C39" s="2" t="e">
        <f t="shared" si="4"/>
        <v>#DIV/0!</v>
      </c>
      <c r="D39" s="2" t="e">
        <f t="shared" si="5"/>
        <v>#DIV/0!</v>
      </c>
      <c r="E39" s="4" t="e">
        <f t="shared" si="6"/>
        <v>#DIV/0!</v>
      </c>
    </row>
    <row r="40" spans="1:5" x14ac:dyDescent="0.25">
      <c r="A40" s="7"/>
      <c r="B40" s="6"/>
      <c r="C40" s="2" t="e">
        <f t="shared" si="4"/>
        <v>#DIV/0!</v>
      </c>
      <c r="D40" s="2" t="e">
        <f t="shared" si="5"/>
        <v>#DIV/0!</v>
      </c>
      <c r="E40" s="4" t="e">
        <f t="shared" si="6"/>
        <v>#DIV/0!</v>
      </c>
    </row>
    <row r="41" spans="1:5" x14ac:dyDescent="0.25">
      <c r="A41" s="7"/>
      <c r="B41" s="6"/>
      <c r="C41" s="2" t="e">
        <f t="shared" si="4"/>
        <v>#DIV/0!</v>
      </c>
      <c r="D41" s="2" t="e">
        <f t="shared" si="5"/>
        <v>#DIV/0!</v>
      </c>
      <c r="E41" s="4" t="e">
        <f t="shared" si="6"/>
        <v>#DIV/0!</v>
      </c>
    </row>
    <row r="42" spans="1:5" x14ac:dyDescent="0.25">
      <c r="A42" s="7"/>
      <c r="B42" s="6"/>
      <c r="C42" s="2" t="e">
        <f t="shared" si="4"/>
        <v>#DIV/0!</v>
      </c>
      <c r="D42" s="2" t="e">
        <f t="shared" si="5"/>
        <v>#DIV/0!</v>
      </c>
      <c r="E42" s="4" t="e">
        <f t="shared" si="6"/>
        <v>#DIV/0!</v>
      </c>
    </row>
    <row r="43" spans="1:5" x14ac:dyDescent="0.25">
      <c r="A43" s="7"/>
      <c r="B43" s="6"/>
      <c r="C43" s="2" t="e">
        <f t="shared" si="4"/>
        <v>#DIV/0!</v>
      </c>
      <c r="D43" s="2" t="e">
        <f t="shared" si="5"/>
        <v>#DIV/0!</v>
      </c>
      <c r="E43" s="4" t="e">
        <f t="shared" si="6"/>
        <v>#DIV/0!</v>
      </c>
    </row>
  </sheetData>
  <sheetProtection sheet="1" objects="1" scenarios="1" insertRows="0"/>
  <mergeCells count="1">
    <mergeCell ref="A2:B2"/>
  </mergeCells>
  <phoneticPr fontId="0" type="noConversion"/>
  <pageMargins left="0.7" right="0.7" top="0.75" bottom="0.75" header="0.3" footer="0.3"/>
  <pageSetup paperSize="9"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pašizmaksas aprēķins</vt:lpstr>
      <vt:lpstr>'pašizmaksas aprēķins'!Print_Area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2013-06-06T12:49:18Z</dcterms:modified>
</cp:coreProperties>
</file>