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90" windowWidth="19020" windowHeight="8280"/>
  </bookViews>
  <sheets>
    <sheet name="rezult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L63" i="1" l="1"/>
  <c r="L32" i="1"/>
  <c r="N55" i="1" l="1"/>
  <c r="N5" i="1" l="1"/>
  <c r="N6" i="1"/>
  <c r="N7" i="1"/>
  <c r="N9" i="1"/>
  <c r="N10" i="1"/>
  <c r="N11" i="1"/>
  <c r="N12" i="1"/>
  <c r="N14" i="1"/>
  <c r="N15" i="1"/>
  <c r="N16" i="1"/>
  <c r="N17" i="1"/>
  <c r="N19" i="1"/>
  <c r="N20" i="1"/>
  <c r="N21" i="1"/>
  <c r="N24" i="1"/>
  <c r="N25" i="1"/>
  <c r="N26" i="1"/>
  <c r="N27" i="1"/>
  <c r="N29" i="1"/>
  <c r="N30" i="1"/>
  <c r="N31" i="1"/>
  <c r="N32" i="1"/>
  <c r="N35" i="1"/>
  <c r="N36" i="1"/>
  <c r="N37" i="1"/>
  <c r="N38" i="1"/>
  <c r="N40" i="1"/>
  <c r="N41" i="1"/>
  <c r="N42" i="1"/>
  <c r="N43" i="1"/>
  <c r="N45" i="1"/>
  <c r="N46" i="1"/>
  <c r="N47" i="1"/>
  <c r="N48" i="1"/>
  <c r="N50" i="1"/>
  <c r="N51" i="1"/>
  <c r="N52" i="1"/>
  <c r="N53" i="1"/>
  <c r="N56" i="1"/>
  <c r="N57" i="1"/>
  <c r="N58" i="1"/>
  <c r="N60" i="1"/>
  <c r="N61" i="1"/>
  <c r="N62" i="1"/>
  <c r="N63" i="1"/>
  <c r="N65" i="1"/>
  <c r="N66" i="1"/>
  <c r="N67" i="1"/>
  <c r="N68" i="1"/>
  <c r="N70" i="1"/>
  <c r="N71" i="1"/>
  <c r="N72" i="1"/>
  <c r="N73" i="1"/>
  <c r="N75" i="1"/>
  <c r="N76" i="1"/>
  <c r="N77" i="1"/>
  <c r="N78" i="1"/>
  <c r="N79" i="1"/>
  <c r="N4" i="1"/>
  <c r="L65" i="1" l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60" i="1"/>
  <c r="L61" i="1"/>
  <c r="L62" i="1"/>
  <c r="O79" i="1" l="1"/>
  <c r="O78" i="1"/>
  <c r="O73" i="1"/>
  <c r="O68" i="1"/>
  <c r="O63" i="1"/>
  <c r="O67" i="1"/>
  <c r="O62" i="1"/>
  <c r="O77" i="1"/>
  <c r="O72" i="1"/>
  <c r="O76" i="1"/>
  <c r="O75" i="1"/>
  <c r="O70" i="1"/>
  <c r="O71" i="1"/>
  <c r="O66" i="1"/>
  <c r="O61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3" i="1"/>
  <c r="L24" i="1"/>
  <c r="L25" i="1"/>
  <c r="L26" i="1"/>
  <c r="L27" i="1"/>
  <c r="L28" i="1"/>
  <c r="L29" i="1"/>
  <c r="L30" i="1"/>
  <c r="L31" i="1"/>
  <c r="O32" i="1" s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9" i="1"/>
  <c r="L50" i="1"/>
  <c r="L51" i="1"/>
  <c r="L52" i="1"/>
  <c r="L53" i="1"/>
  <c r="L54" i="1"/>
  <c r="L55" i="1"/>
  <c r="L56" i="1"/>
  <c r="L57" i="1"/>
  <c r="L58" i="1"/>
  <c r="L59" i="1"/>
  <c r="O60" i="1" s="1"/>
  <c r="L64" i="1"/>
  <c r="O65" i="1" s="1"/>
  <c r="L3" i="1"/>
  <c r="O9" i="1" l="1"/>
  <c r="O55" i="1"/>
  <c r="O35" i="1"/>
  <c r="O29" i="1"/>
  <c r="O4" i="1"/>
  <c r="O48" i="1"/>
  <c r="O45" i="1"/>
  <c r="O19" i="1"/>
  <c r="O50" i="1"/>
  <c r="O24" i="1"/>
  <c r="O43" i="1"/>
  <c r="O58" i="1"/>
  <c r="O53" i="1"/>
  <c r="O40" i="1"/>
  <c r="O14" i="1"/>
  <c r="O7" i="1"/>
  <c r="O17" i="1"/>
  <c r="O12" i="1"/>
  <c r="O27" i="1"/>
  <c r="O38" i="1"/>
  <c r="O36" i="1"/>
  <c r="O37" i="1"/>
  <c r="O30" i="1"/>
  <c r="O31" i="1"/>
  <c r="O25" i="1"/>
  <c r="O26" i="1"/>
  <c r="O56" i="1"/>
  <c r="O57" i="1"/>
  <c r="O42" i="1"/>
  <c r="O41" i="1"/>
  <c r="O46" i="1"/>
  <c r="O47" i="1"/>
  <c r="O52" i="1"/>
  <c r="O51" i="1"/>
  <c r="O20" i="1"/>
  <c r="O21" i="1"/>
  <c r="O16" i="1"/>
  <c r="O15" i="1"/>
  <c r="O11" i="1"/>
  <c r="O10" i="1"/>
  <c r="O6" i="1"/>
  <c r="O5" i="1"/>
</calcChain>
</file>

<file path=xl/sharedStrings.xml><?xml version="1.0" encoding="utf-8"?>
<sst xmlns="http://schemas.openxmlformats.org/spreadsheetml/2006/main" count="267" uniqueCount="128">
  <si>
    <t>Datums</t>
  </si>
  <si>
    <t>Vieta</t>
  </si>
  <si>
    <t>Attīstības fāze</t>
  </si>
  <si>
    <t>Zālāja sastāvs</t>
  </si>
  <si>
    <t>Sausna %</t>
  </si>
  <si>
    <t>Kopproteīns, % sausnā</t>
  </si>
  <si>
    <t>Kokšķiedra, % sausnā</t>
  </si>
  <si>
    <t>Zāles garums, cm</t>
  </si>
  <si>
    <t>34 cm</t>
  </si>
  <si>
    <t>Ražība, t/ha</t>
  </si>
  <si>
    <t>29 cm</t>
  </si>
  <si>
    <t>22 cm</t>
  </si>
  <si>
    <t>Sausna, t/ha</t>
  </si>
  <si>
    <t>stiebrošana</t>
  </si>
  <si>
    <t>52 cm</t>
  </si>
  <si>
    <t>15.05.2016</t>
  </si>
  <si>
    <t>Beverīnas novads</t>
  </si>
  <si>
    <t>cerošana</t>
  </si>
  <si>
    <t>22.05.2016</t>
  </si>
  <si>
    <t>Beverīnas nov.</t>
  </si>
  <si>
    <t>Burtnieku nov.</t>
  </si>
  <si>
    <t>lucerna 50%, stiebrzāles</t>
  </si>
  <si>
    <t>sarkanais un baltais āboliņš, timotiņš, ganību airene, sarkanā auzene</t>
  </si>
  <si>
    <t>20 cm</t>
  </si>
  <si>
    <t>viengadīgā airene, baltais āboliņš, timotiņš, ganību airene, sarkanā auzene</t>
  </si>
  <si>
    <t>18 cm</t>
  </si>
  <si>
    <t>Krāslavas nov.</t>
  </si>
  <si>
    <t>23 cm</t>
  </si>
  <si>
    <t>24 cm</t>
  </si>
  <si>
    <t>26 cm</t>
  </si>
  <si>
    <t>Aizkraukles nov.</t>
  </si>
  <si>
    <t>ganību airene, pļavas auzene, timotiņš</t>
  </si>
  <si>
    <t>sarkanais āboliņš 90%, stiebrzāles</t>
  </si>
  <si>
    <t>lucerna 100%</t>
  </si>
  <si>
    <t>32 cm</t>
  </si>
  <si>
    <t>sarkanais āboliņš, sarkanā auzene, timotiņš</t>
  </si>
  <si>
    <t>Kokneses nov. (bioloģiska saimniekošanas metode)</t>
  </si>
  <si>
    <t>cerošana, stiebrošana</t>
  </si>
  <si>
    <t>17 cm</t>
  </si>
  <si>
    <t>Mēslojums 2016.g.pavasarī</t>
  </si>
  <si>
    <t>150 Kg  N:P:K 16:16:16</t>
  </si>
  <si>
    <t>Zālāja ierīkošanas (sējas) gads</t>
  </si>
  <si>
    <t>2015.g</t>
  </si>
  <si>
    <t xml:space="preserve">stiebrzāļu maisījums </t>
  </si>
  <si>
    <t>agrais sarkanais āboliņš</t>
  </si>
  <si>
    <t>2015.g.</t>
  </si>
  <si>
    <t xml:space="preserve">lucerna </t>
  </si>
  <si>
    <t>31 cm</t>
  </si>
  <si>
    <t>40 cm</t>
  </si>
  <si>
    <t>36.5 cm</t>
  </si>
  <si>
    <t>Lucerna, auzeņairene,sarkanais āboliņš,timotiņš, ganību airene</t>
  </si>
  <si>
    <t>Amonija nitrāts 150kg/ha, NPK-16-16-16 180kg/ha</t>
  </si>
  <si>
    <t>38 cm</t>
  </si>
  <si>
    <t>15.05.2015</t>
  </si>
  <si>
    <t>Sarkanais āboliņš, ganību airene,kamolzāle,sarkanā auzene, pļavas auzene, timotiņš</t>
  </si>
  <si>
    <t xml:space="preserve">Lucerna, auzeņairene,sarkanais āboliņš, </t>
  </si>
  <si>
    <t>Amonija nitrāts 120kg/ha</t>
  </si>
  <si>
    <t>33 cm</t>
  </si>
  <si>
    <t>Sarkanais āboliņš, ganību airene, timotiņš</t>
  </si>
  <si>
    <t>59 cm</t>
  </si>
  <si>
    <t>44 cm</t>
  </si>
  <si>
    <t>41 cm</t>
  </si>
  <si>
    <t>Vārpošana-stiebrošana</t>
  </si>
  <si>
    <t>Vārpošana-pumpurošanās</t>
  </si>
  <si>
    <t>Stiebrošana,cerošana</t>
  </si>
  <si>
    <t>Vārpošana, cerošana</t>
  </si>
  <si>
    <t>Stiebrošana, cerošana</t>
  </si>
  <si>
    <t>Saldus nov. (bioloģiska saimniekošanas metode)</t>
  </si>
  <si>
    <t>Saldus nov.</t>
  </si>
  <si>
    <t>Saldus nov</t>
  </si>
  <si>
    <t>Zālāju kvalitātes un ražības 2016.g apkopojuma tabula.</t>
  </si>
  <si>
    <t xml:space="preserve">nav, organiskais mēslojums ir iestrādāts pamatmēslojumā </t>
  </si>
  <si>
    <t>nav</t>
  </si>
  <si>
    <t>Burtnieku nov. (bioloģiska saimniekošanas metode)</t>
  </si>
  <si>
    <t>25 cm</t>
  </si>
  <si>
    <t>Stiebrzāles 80%, tauriņzieži</t>
  </si>
  <si>
    <t>58 cm</t>
  </si>
  <si>
    <t>Ražas sausnas palielinājums, %</t>
  </si>
  <si>
    <t>Ražas palielinājums dab.mitrā, %</t>
  </si>
  <si>
    <t>29.05.2016</t>
  </si>
  <si>
    <t>vārpošana</t>
  </si>
  <si>
    <t>35 cm</t>
  </si>
  <si>
    <t>stiebrošana/vārpošana</t>
  </si>
  <si>
    <t>ziedēšana/pumpurošanās</t>
  </si>
  <si>
    <t>74 cm</t>
  </si>
  <si>
    <t>vārpošana/pumpurošanās</t>
  </si>
  <si>
    <t>69 cm</t>
  </si>
  <si>
    <t>66 cm</t>
  </si>
  <si>
    <t>47 cm</t>
  </si>
  <si>
    <t>pumpurošanās</t>
  </si>
  <si>
    <t>62 cm</t>
  </si>
  <si>
    <t>48.5 cm</t>
  </si>
  <si>
    <t>stiebrošana/plaukšana</t>
  </si>
  <si>
    <t>37 cm</t>
  </si>
  <si>
    <t>43 cm</t>
  </si>
  <si>
    <t>45 cm</t>
  </si>
  <si>
    <t>72 cm</t>
  </si>
  <si>
    <t>05.06.2016</t>
  </si>
  <si>
    <t>ziedēšana</t>
  </si>
  <si>
    <t>48 cm</t>
  </si>
  <si>
    <t>vārpošana/ziedēšana</t>
  </si>
  <si>
    <t>68 cm</t>
  </si>
  <si>
    <t>51 cm</t>
  </si>
  <si>
    <t>94 cm</t>
  </si>
  <si>
    <t>plaukšana</t>
  </si>
  <si>
    <t>cerošana/pumpurošanās</t>
  </si>
  <si>
    <t>53 cm</t>
  </si>
  <si>
    <t>pumpurošanās/ziedēšanas sākums</t>
  </si>
  <si>
    <t>65 cm</t>
  </si>
  <si>
    <t>plaukšana/pumpurošanās</t>
  </si>
  <si>
    <t>49 cm</t>
  </si>
  <si>
    <t>87 cm</t>
  </si>
  <si>
    <t>75 cm</t>
  </si>
  <si>
    <t>80 cm</t>
  </si>
  <si>
    <t>ziedēšanas sākums</t>
  </si>
  <si>
    <t xml:space="preserve"> 94 cm</t>
  </si>
  <si>
    <t>Ziedēšana</t>
  </si>
  <si>
    <t>91 cm</t>
  </si>
  <si>
    <t>84 cm</t>
  </si>
  <si>
    <t>Ziedēšana-pumpurpšanās</t>
  </si>
  <si>
    <t xml:space="preserve">85 cm </t>
  </si>
  <si>
    <t xml:space="preserve">69 cm </t>
  </si>
  <si>
    <t>55 cm</t>
  </si>
  <si>
    <t>58 -60 cm</t>
  </si>
  <si>
    <t>vanagnadziņi, sarkanais āboliņš, ganību airene, sarkanā auzene, kamolzāle</t>
  </si>
  <si>
    <t>50 -57 cm</t>
  </si>
  <si>
    <t>ziedēšanas</t>
  </si>
  <si>
    <t xml:space="preserve">ziedēšanas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</si>
</sst>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6" x14ac:knownFonts="1">
    <font>
      <sz val="11"/>
      <color theme="1"/>
      <name val="Calibri"/>
      <family val="2"/>
      <charset val="186"/>
      <scheme val="minor"/>
    </font>
    <font>
      <sz val="16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6"/>
      <color theme="1"/>
      <name val="Times New Roman"/>
      <family val="1"/>
      <charset val="186"/>
    </font>
    <font>
      <b/>
      <sz val="22"/>
      <color theme="1"/>
      <name val="Times New Roman"/>
      <family val="1"/>
      <charset val="186"/>
    </font>
    <font>
      <sz val="16"/>
      <color theme="1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9FF66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164" fontId="1" fillId="2" borderId="1" xfId="0" applyNumberFormat="1" applyFont="1" applyFill="1" applyBorder="1"/>
    <xf numFmtId="0" fontId="3" fillId="0" borderId="0" xfId="0" applyFont="1"/>
    <xf numFmtId="0" fontId="3" fillId="2" borderId="1" xfId="0" applyFont="1" applyFill="1" applyBorder="1"/>
    <xf numFmtId="0" fontId="3" fillId="2" borderId="1" xfId="0" applyFont="1" applyFill="1" applyBorder="1" applyAlignment="1">
      <alignment wrapText="1"/>
    </xf>
    <xf numFmtId="0" fontId="4" fillId="0" borderId="0" xfId="0" applyFont="1"/>
    <xf numFmtId="0" fontId="0" fillId="3" borderId="0" xfId="0" applyFill="1"/>
    <xf numFmtId="0" fontId="2" fillId="3" borderId="2" xfId="0" applyFont="1" applyFill="1" applyBorder="1" applyAlignment="1">
      <alignment wrapText="1"/>
    </xf>
    <xf numFmtId="14" fontId="1" fillId="2" borderId="1" xfId="0" applyNumberFormat="1" applyFont="1" applyFill="1" applyBorder="1"/>
    <xf numFmtId="0" fontId="1" fillId="2" borderId="1" xfId="0" applyFont="1" applyFill="1" applyBorder="1"/>
    <xf numFmtId="0" fontId="1" fillId="2" borderId="1" xfId="0" applyFont="1" applyFill="1" applyBorder="1"/>
    <xf numFmtId="165" fontId="1" fillId="2" borderId="1" xfId="0" applyNumberFormat="1" applyFont="1" applyFill="1" applyBorder="1"/>
    <xf numFmtId="0" fontId="0" fillId="0" borderId="0" xfId="0"/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165" fontId="1" fillId="2" borderId="1" xfId="0" applyNumberFormat="1" applyFont="1" applyFill="1" applyBorder="1"/>
    <xf numFmtId="0" fontId="1" fillId="0" borderId="1" xfId="0" applyFont="1" applyFill="1" applyBorder="1"/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/>
    </xf>
    <xf numFmtId="164" fontId="1" fillId="0" borderId="1" xfId="0" applyNumberFormat="1" applyFont="1" applyFill="1" applyBorder="1"/>
    <xf numFmtId="0" fontId="0" fillId="0" borderId="0" xfId="0" applyFill="1"/>
    <xf numFmtId="9" fontId="1" fillId="2" borderId="1" xfId="0" applyNumberFormat="1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5" fillId="2" borderId="1" xfId="0" applyFont="1" applyFill="1" applyBorder="1"/>
    <xf numFmtId="2" fontId="1" fillId="2" borderId="1" xfId="0" applyNumberFormat="1" applyFont="1" applyFill="1" applyBorder="1" applyAlignment="1"/>
    <xf numFmtId="0" fontId="3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9"/>
  <sheetViews>
    <sheetView tabSelected="1" topLeftCell="A52" zoomScale="70" zoomScaleNormal="70" workbookViewId="0">
      <selection activeCell="M44" sqref="M44"/>
    </sheetView>
  </sheetViews>
  <sheetFormatPr defaultRowHeight="15" x14ac:dyDescent="0.25"/>
  <cols>
    <col min="1" max="1" width="14.140625" customWidth="1"/>
    <col min="2" max="2" width="20.7109375" customWidth="1"/>
    <col min="3" max="4" width="29.140625" customWidth="1"/>
    <col min="5" max="5" width="39.140625" customWidth="1"/>
    <col min="6" max="6" width="32.140625" customWidth="1"/>
    <col min="7" max="7" width="29.140625" style="40" customWidth="1"/>
    <col min="8" max="8" width="12.28515625" customWidth="1"/>
    <col min="9" max="9" width="12.7109375" customWidth="1"/>
    <col min="10" max="10" width="12" customWidth="1"/>
    <col min="11" max="11" width="14.140625" customWidth="1"/>
    <col min="12" max="12" width="19.85546875" customWidth="1"/>
  </cols>
  <sheetData>
    <row r="1" spans="1:16" ht="69" customHeight="1" x14ac:dyDescent="0.35">
      <c r="A1" s="9" t="s">
        <v>70</v>
      </c>
      <c r="B1" s="6"/>
      <c r="C1" s="6"/>
      <c r="D1" s="6"/>
      <c r="E1" s="6"/>
      <c r="F1" s="6"/>
      <c r="G1" s="38"/>
      <c r="H1" s="6"/>
      <c r="I1" s="6"/>
      <c r="J1" s="6"/>
      <c r="K1" s="6"/>
      <c r="L1" s="6"/>
    </row>
    <row r="2" spans="1:16" ht="75.75" x14ac:dyDescent="0.3">
      <c r="A2" s="7" t="s">
        <v>0</v>
      </c>
      <c r="B2" s="7" t="s">
        <v>1</v>
      </c>
      <c r="C2" s="7" t="s">
        <v>3</v>
      </c>
      <c r="D2" s="8" t="s">
        <v>41</v>
      </c>
      <c r="E2" s="8" t="s">
        <v>39</v>
      </c>
      <c r="F2" s="7" t="s">
        <v>2</v>
      </c>
      <c r="G2" s="39" t="s">
        <v>7</v>
      </c>
      <c r="H2" s="7" t="s">
        <v>4</v>
      </c>
      <c r="I2" s="8" t="s">
        <v>5</v>
      </c>
      <c r="J2" s="8" t="s">
        <v>6</v>
      </c>
      <c r="K2" s="8" t="s">
        <v>9</v>
      </c>
      <c r="L2" s="7" t="s">
        <v>12</v>
      </c>
      <c r="N2" s="11" t="s">
        <v>78</v>
      </c>
      <c r="O2" s="11" t="s">
        <v>77</v>
      </c>
    </row>
    <row r="3" spans="1:16" ht="40.5" x14ac:dyDescent="0.3">
      <c r="A3" s="1" t="s">
        <v>15</v>
      </c>
      <c r="B3" s="1" t="s">
        <v>16</v>
      </c>
      <c r="C3" s="2" t="s">
        <v>75</v>
      </c>
      <c r="D3" s="2">
        <v>2014</v>
      </c>
      <c r="E3" s="1" t="s">
        <v>72</v>
      </c>
      <c r="F3" s="1" t="s">
        <v>17</v>
      </c>
      <c r="G3" s="35" t="s">
        <v>23</v>
      </c>
      <c r="H3" s="1">
        <v>22.62</v>
      </c>
      <c r="I3" s="2">
        <v>14.87</v>
      </c>
      <c r="J3" s="2">
        <v>17.399999999999999</v>
      </c>
      <c r="K3" s="2">
        <v>3.8</v>
      </c>
      <c r="L3" s="5">
        <f>H3*K3/100</f>
        <v>0.85955999999999999</v>
      </c>
    </row>
    <row r="4" spans="1:16" ht="20.25" x14ac:dyDescent="0.3">
      <c r="A4" s="1" t="s">
        <v>18</v>
      </c>
      <c r="B4" s="1"/>
      <c r="C4" s="1"/>
      <c r="D4" s="1"/>
      <c r="E4" s="1"/>
      <c r="F4" s="1" t="s">
        <v>17</v>
      </c>
      <c r="G4" s="35" t="s">
        <v>74</v>
      </c>
      <c r="H4" s="1">
        <v>21.33</v>
      </c>
      <c r="I4" s="2">
        <v>15.13</v>
      </c>
      <c r="J4" s="2">
        <v>16.920000000000002</v>
      </c>
      <c r="K4" s="2">
        <v>4.0999999999999996</v>
      </c>
      <c r="L4" s="5">
        <f t="shared" ref="L4:L68" si="0">H4*K4/100</f>
        <v>0.87452999999999992</v>
      </c>
      <c r="N4">
        <f>K4/K3*100</f>
        <v>107.89473684210526</v>
      </c>
      <c r="O4">
        <f>L4/L3*100</f>
        <v>101.74158871981011</v>
      </c>
    </row>
    <row r="5" spans="1:16" ht="20.25" x14ac:dyDescent="0.3">
      <c r="A5" s="1" t="s">
        <v>79</v>
      </c>
      <c r="B5" s="1"/>
      <c r="C5" s="1"/>
      <c r="D5" s="1"/>
      <c r="E5" s="1"/>
      <c r="F5" s="1" t="s">
        <v>80</v>
      </c>
      <c r="G5" s="35" t="s">
        <v>81</v>
      </c>
      <c r="H5" s="1">
        <v>19.850000000000001</v>
      </c>
      <c r="I5" s="2">
        <v>13.87</v>
      </c>
      <c r="J5" s="2">
        <v>24.85</v>
      </c>
      <c r="K5" s="4">
        <v>4.9000000000000004</v>
      </c>
      <c r="L5" s="5">
        <f t="shared" si="0"/>
        <v>0.97265000000000013</v>
      </c>
      <c r="N5">
        <f t="shared" ref="N5:N68" si="1">K5/K4*100</f>
        <v>119.51219512195124</v>
      </c>
      <c r="O5">
        <f t="shared" ref="O5:O68" si="2">L5/L4*100</f>
        <v>111.21974088939204</v>
      </c>
      <c r="P5" s="10"/>
    </row>
    <row r="6" spans="1:16" ht="20.25" x14ac:dyDescent="0.3">
      <c r="A6" s="1" t="s">
        <v>97</v>
      </c>
      <c r="B6" s="1"/>
      <c r="C6" s="1"/>
      <c r="D6" s="1"/>
      <c r="E6" s="1"/>
      <c r="F6" s="1" t="s">
        <v>98</v>
      </c>
      <c r="G6" s="35" t="s">
        <v>95</v>
      </c>
      <c r="H6" s="1">
        <v>24.88</v>
      </c>
      <c r="I6" s="1">
        <v>11.62</v>
      </c>
      <c r="J6" s="1">
        <v>25.38</v>
      </c>
      <c r="K6" s="3">
        <v>5.6</v>
      </c>
      <c r="L6" s="5">
        <f t="shared" si="0"/>
        <v>1.3932799999999999</v>
      </c>
      <c r="N6">
        <f t="shared" si="1"/>
        <v>114.28571428571428</v>
      </c>
      <c r="O6">
        <f t="shared" si="2"/>
        <v>143.24577186038138</v>
      </c>
      <c r="P6" s="10"/>
    </row>
    <row r="7" spans="1:16" ht="20.25" x14ac:dyDescent="0.3">
      <c r="A7" s="12">
        <v>42533</v>
      </c>
      <c r="B7" s="1"/>
      <c r="C7" s="1"/>
      <c r="D7" s="1"/>
      <c r="E7" s="1"/>
      <c r="F7" s="1" t="s">
        <v>98</v>
      </c>
      <c r="G7" s="35" t="s">
        <v>122</v>
      </c>
      <c r="H7" s="1">
        <v>25.71</v>
      </c>
      <c r="I7" s="1">
        <v>11.25</v>
      </c>
      <c r="J7" s="1">
        <v>26.92</v>
      </c>
      <c r="K7" s="3">
        <v>6.5</v>
      </c>
      <c r="L7" s="5">
        <f t="shared" si="0"/>
        <v>1.6711500000000001</v>
      </c>
      <c r="N7">
        <f t="shared" si="1"/>
        <v>116.07142857142858</v>
      </c>
      <c r="O7">
        <f t="shared" si="2"/>
        <v>119.94358635737254</v>
      </c>
    </row>
    <row r="8" spans="1:16" ht="40.5" x14ac:dyDescent="0.3">
      <c r="A8" s="1" t="s">
        <v>15</v>
      </c>
      <c r="B8" s="1" t="s">
        <v>19</v>
      </c>
      <c r="C8" s="2" t="s">
        <v>21</v>
      </c>
      <c r="D8" s="2">
        <v>2014</v>
      </c>
      <c r="E8" s="2" t="s">
        <v>72</v>
      </c>
      <c r="F8" s="1" t="s">
        <v>17</v>
      </c>
      <c r="G8" s="35" t="s">
        <v>11</v>
      </c>
      <c r="H8" s="1">
        <v>21.82</v>
      </c>
      <c r="I8" s="1">
        <v>17.7</v>
      </c>
      <c r="J8" s="1">
        <v>18.329999999999998</v>
      </c>
      <c r="K8" s="3">
        <v>4.2</v>
      </c>
      <c r="L8" s="5">
        <f t="shared" si="0"/>
        <v>0.91644000000000003</v>
      </c>
    </row>
    <row r="9" spans="1:16" ht="20.25" x14ac:dyDescent="0.3">
      <c r="A9" s="1" t="s">
        <v>18</v>
      </c>
      <c r="B9" s="1"/>
      <c r="C9" s="2"/>
      <c r="D9" s="2"/>
      <c r="E9" s="2"/>
      <c r="F9" s="1" t="s">
        <v>17</v>
      </c>
      <c r="G9" s="35" t="s">
        <v>29</v>
      </c>
      <c r="H9" s="1">
        <v>17.63</v>
      </c>
      <c r="I9" s="1">
        <v>18.86</v>
      </c>
      <c r="J9" s="1">
        <v>19.309999999999999</v>
      </c>
      <c r="K9" s="3">
        <v>4.4000000000000004</v>
      </c>
      <c r="L9" s="5">
        <f t="shared" si="0"/>
        <v>0.77572000000000008</v>
      </c>
      <c r="N9">
        <f t="shared" si="1"/>
        <v>104.76190476190477</v>
      </c>
      <c r="O9">
        <f t="shared" si="2"/>
        <v>84.64493038278556</v>
      </c>
    </row>
    <row r="10" spans="1:16" ht="20.25" x14ac:dyDescent="0.3">
      <c r="A10" s="1" t="s">
        <v>79</v>
      </c>
      <c r="B10" s="1"/>
      <c r="C10" s="2"/>
      <c r="D10" s="2"/>
      <c r="E10" s="2"/>
      <c r="F10" s="1" t="s">
        <v>80</v>
      </c>
      <c r="G10" s="35" t="s">
        <v>52</v>
      </c>
      <c r="H10" s="1">
        <v>18.510000000000002</v>
      </c>
      <c r="I10" s="1">
        <v>15.61</v>
      </c>
      <c r="J10" s="1">
        <v>25.27</v>
      </c>
      <c r="K10" s="3">
        <v>5.8</v>
      </c>
      <c r="L10" s="5">
        <f t="shared" si="0"/>
        <v>1.07358</v>
      </c>
      <c r="N10">
        <f t="shared" si="1"/>
        <v>131.81818181818181</v>
      </c>
      <c r="O10">
        <f t="shared" si="2"/>
        <v>138.3978755220956</v>
      </c>
    </row>
    <row r="11" spans="1:16" ht="20.25" x14ac:dyDescent="0.3">
      <c r="A11" s="1" t="s">
        <v>97</v>
      </c>
      <c r="B11" s="1"/>
      <c r="C11" s="2"/>
      <c r="D11" s="2"/>
      <c r="E11" s="2"/>
      <c r="F11" s="1" t="s">
        <v>85</v>
      </c>
      <c r="G11" s="35" t="s">
        <v>99</v>
      </c>
      <c r="H11" s="1">
        <v>24.97</v>
      </c>
      <c r="I11" s="1">
        <v>12.86</v>
      </c>
      <c r="J11" s="1">
        <v>29.75</v>
      </c>
      <c r="K11" s="3">
        <v>7.5</v>
      </c>
      <c r="L11" s="5">
        <f t="shared" si="0"/>
        <v>1.8727499999999997</v>
      </c>
      <c r="N11">
        <f t="shared" si="1"/>
        <v>129.31034482758622</v>
      </c>
      <c r="O11">
        <f t="shared" si="2"/>
        <v>174.43972503213544</v>
      </c>
    </row>
    <row r="12" spans="1:16" ht="20.25" x14ac:dyDescent="0.3">
      <c r="A12" s="12">
        <v>42533</v>
      </c>
      <c r="B12" s="1"/>
      <c r="C12" s="26">
        <v>1</v>
      </c>
      <c r="D12" s="2"/>
      <c r="E12" s="2"/>
      <c r="F12" s="1" t="s">
        <v>114</v>
      </c>
      <c r="G12" s="35" t="s">
        <v>123</v>
      </c>
      <c r="H12" s="1">
        <v>24.62</v>
      </c>
      <c r="I12" s="1">
        <v>12.39</v>
      </c>
      <c r="J12" s="1">
        <v>33.700000000000003</v>
      </c>
      <c r="K12" s="3">
        <v>11.5</v>
      </c>
      <c r="L12" s="5">
        <f t="shared" si="0"/>
        <v>2.8313000000000001</v>
      </c>
      <c r="N12">
        <f t="shared" si="1"/>
        <v>153.33333333333334</v>
      </c>
      <c r="O12">
        <f t="shared" si="2"/>
        <v>151.1840875717528</v>
      </c>
    </row>
    <row r="13" spans="1:16" ht="81" x14ac:dyDescent="0.3">
      <c r="A13" s="1" t="s">
        <v>15</v>
      </c>
      <c r="B13" s="1" t="s">
        <v>20</v>
      </c>
      <c r="C13" s="2" t="s">
        <v>22</v>
      </c>
      <c r="D13" s="2">
        <v>2015</v>
      </c>
      <c r="E13" s="2" t="s">
        <v>71</v>
      </c>
      <c r="F13" s="1" t="s">
        <v>17</v>
      </c>
      <c r="G13" s="35" t="s">
        <v>23</v>
      </c>
      <c r="H13" s="1">
        <v>19.57</v>
      </c>
      <c r="I13" s="1">
        <v>15.56</v>
      </c>
      <c r="J13" s="1">
        <v>19.23</v>
      </c>
      <c r="K13" s="3">
        <v>5.5</v>
      </c>
      <c r="L13" s="5">
        <f t="shared" si="0"/>
        <v>1.0763500000000001</v>
      </c>
    </row>
    <row r="14" spans="1:16" ht="20.25" x14ac:dyDescent="0.3">
      <c r="A14" s="1" t="s">
        <v>18</v>
      </c>
      <c r="B14" s="1"/>
      <c r="C14" s="2"/>
      <c r="D14" s="2"/>
      <c r="E14" s="2"/>
      <c r="F14" s="1" t="s">
        <v>17</v>
      </c>
      <c r="G14" s="35" t="s">
        <v>28</v>
      </c>
      <c r="H14" s="1">
        <v>20.64</v>
      </c>
      <c r="I14" s="1">
        <v>14.98</v>
      </c>
      <c r="J14" s="1">
        <v>18.739999999999998</v>
      </c>
      <c r="K14" s="3">
        <v>5.9</v>
      </c>
      <c r="L14" s="5">
        <f t="shared" si="0"/>
        <v>1.2177600000000002</v>
      </c>
      <c r="N14">
        <f t="shared" si="1"/>
        <v>107.27272727272728</v>
      </c>
      <c r="O14">
        <f t="shared" si="2"/>
        <v>113.13791982161936</v>
      </c>
    </row>
    <row r="15" spans="1:16" ht="20.25" x14ac:dyDescent="0.3">
      <c r="A15" s="1" t="s">
        <v>79</v>
      </c>
      <c r="B15" s="1"/>
      <c r="C15" s="1"/>
      <c r="D15" s="1"/>
      <c r="E15" s="1"/>
      <c r="F15" s="1" t="s">
        <v>82</v>
      </c>
      <c r="G15" s="35" t="s">
        <v>57</v>
      </c>
      <c r="H15" s="1">
        <v>24.85</v>
      </c>
      <c r="I15" s="1">
        <v>11.36</v>
      </c>
      <c r="J15" s="1">
        <v>19.489999999999998</v>
      </c>
      <c r="K15" s="3">
        <v>7.5</v>
      </c>
      <c r="L15" s="5">
        <f t="shared" si="0"/>
        <v>1.86375</v>
      </c>
      <c r="N15">
        <f t="shared" si="1"/>
        <v>127.11864406779661</v>
      </c>
      <c r="O15">
        <f t="shared" si="2"/>
        <v>153.04739850216788</v>
      </c>
    </row>
    <row r="16" spans="1:16" ht="20.25" x14ac:dyDescent="0.3">
      <c r="A16" s="1" t="s">
        <v>97</v>
      </c>
      <c r="B16" s="1"/>
      <c r="C16" s="2"/>
      <c r="D16" s="2"/>
      <c r="E16" s="2"/>
      <c r="F16" s="2" t="s">
        <v>100</v>
      </c>
      <c r="G16" s="35" t="s">
        <v>95</v>
      </c>
      <c r="H16" s="1">
        <v>22.49</v>
      </c>
      <c r="I16" s="1">
        <v>11.1</v>
      </c>
      <c r="J16" s="1">
        <v>25.15</v>
      </c>
      <c r="K16" s="3">
        <v>9.5</v>
      </c>
      <c r="L16" s="5">
        <f t="shared" si="0"/>
        <v>2.1365499999999997</v>
      </c>
      <c r="N16">
        <f t="shared" si="1"/>
        <v>126.66666666666666</v>
      </c>
      <c r="O16">
        <f t="shared" si="2"/>
        <v>114.63715627095907</v>
      </c>
    </row>
    <row r="17" spans="1:15" ht="81" x14ac:dyDescent="0.3">
      <c r="A17" s="12">
        <v>42533</v>
      </c>
      <c r="B17" s="1"/>
      <c r="C17" s="2" t="s">
        <v>124</v>
      </c>
      <c r="D17" s="2"/>
      <c r="E17" s="2"/>
      <c r="F17" s="2" t="s">
        <v>98</v>
      </c>
      <c r="G17" s="35" t="s">
        <v>125</v>
      </c>
      <c r="H17" s="1">
        <v>23.74</v>
      </c>
      <c r="I17" s="1">
        <v>10.66</v>
      </c>
      <c r="J17" s="1">
        <v>29.37</v>
      </c>
      <c r="K17" s="3">
        <v>12.5</v>
      </c>
      <c r="L17" s="5">
        <f t="shared" si="0"/>
        <v>2.9674999999999998</v>
      </c>
      <c r="N17">
        <f t="shared" si="1"/>
        <v>131.57894736842107</v>
      </c>
      <c r="O17">
        <f t="shared" si="2"/>
        <v>138.89213919636799</v>
      </c>
    </row>
    <row r="18" spans="1:15" ht="81" x14ac:dyDescent="0.3">
      <c r="A18" s="1" t="s">
        <v>15</v>
      </c>
      <c r="B18" s="2" t="s">
        <v>73</v>
      </c>
      <c r="C18" s="2" t="s">
        <v>24</v>
      </c>
      <c r="D18" s="2">
        <v>2015</v>
      </c>
      <c r="E18" s="2" t="s">
        <v>72</v>
      </c>
      <c r="F18" s="2" t="s">
        <v>17</v>
      </c>
      <c r="G18" s="35" t="s">
        <v>25</v>
      </c>
      <c r="H18" s="1">
        <v>15.8</v>
      </c>
      <c r="I18" s="1">
        <v>19.170000000000002</v>
      </c>
      <c r="J18" s="1">
        <v>14.73</v>
      </c>
      <c r="K18" s="3">
        <v>4.9000000000000004</v>
      </c>
      <c r="L18" s="5">
        <f t="shared" si="0"/>
        <v>0.77420000000000011</v>
      </c>
    </row>
    <row r="19" spans="1:15" ht="20.25" x14ac:dyDescent="0.3">
      <c r="A19" s="1" t="s">
        <v>18</v>
      </c>
      <c r="B19" s="1"/>
      <c r="C19" s="2"/>
      <c r="D19" s="2"/>
      <c r="E19" s="2"/>
      <c r="F19" s="2" t="s">
        <v>17</v>
      </c>
      <c r="G19" s="35" t="s">
        <v>29</v>
      </c>
      <c r="H19" s="1">
        <v>19.329999999999998</v>
      </c>
      <c r="I19" s="1">
        <v>14.01</v>
      </c>
      <c r="J19" s="1">
        <v>17.5</v>
      </c>
      <c r="K19" s="3">
        <v>5.0999999999999996</v>
      </c>
      <c r="L19" s="5">
        <f t="shared" si="0"/>
        <v>0.98582999999999987</v>
      </c>
      <c r="N19">
        <f t="shared" si="1"/>
        <v>104.08163265306121</v>
      </c>
      <c r="O19">
        <f t="shared" si="2"/>
        <v>127.33531387238438</v>
      </c>
    </row>
    <row r="20" spans="1:15" ht="20.25" x14ac:dyDescent="0.3">
      <c r="A20" s="1" t="s">
        <v>79</v>
      </c>
      <c r="B20" s="1"/>
      <c r="C20" s="2"/>
      <c r="D20" s="2"/>
      <c r="E20" s="2"/>
      <c r="F20" s="2" t="s">
        <v>82</v>
      </c>
      <c r="G20" s="35" t="s">
        <v>81</v>
      </c>
      <c r="H20" s="1">
        <v>19.489999999999998</v>
      </c>
      <c r="I20" s="1">
        <v>12.51</v>
      </c>
      <c r="J20" s="1">
        <v>21.15</v>
      </c>
      <c r="K20" s="3">
        <v>6.3</v>
      </c>
      <c r="L20" s="5">
        <f t="shared" si="0"/>
        <v>1.22787</v>
      </c>
      <c r="N20">
        <f t="shared" si="1"/>
        <v>123.52941176470588</v>
      </c>
      <c r="O20">
        <f t="shared" si="2"/>
        <v>124.55190042908009</v>
      </c>
    </row>
    <row r="21" spans="1:15" ht="20.25" x14ac:dyDescent="0.3">
      <c r="A21" s="1" t="s">
        <v>97</v>
      </c>
      <c r="B21" s="1"/>
      <c r="C21" s="2"/>
      <c r="D21" s="2"/>
      <c r="E21" s="2"/>
      <c r="F21" s="2" t="s">
        <v>100</v>
      </c>
      <c r="G21" s="35" t="s">
        <v>48</v>
      </c>
      <c r="H21" s="1">
        <v>27.76</v>
      </c>
      <c r="I21" s="1">
        <v>10</v>
      </c>
      <c r="J21" s="1">
        <v>23.65</v>
      </c>
      <c r="K21" s="3">
        <v>6.9</v>
      </c>
      <c r="L21" s="5">
        <f t="shared" si="0"/>
        <v>1.91544</v>
      </c>
      <c r="N21">
        <f t="shared" si="1"/>
        <v>109.52380952380953</v>
      </c>
      <c r="O21">
        <f t="shared" si="2"/>
        <v>155.99697036331207</v>
      </c>
    </row>
    <row r="22" spans="1:15" s="16" customFormat="1" ht="20.25" x14ac:dyDescent="0.3">
      <c r="A22" s="12"/>
      <c r="B22" s="17"/>
      <c r="C22" s="18"/>
      <c r="D22" s="18"/>
      <c r="E22" s="18"/>
      <c r="F22" s="18"/>
      <c r="G22" s="35"/>
      <c r="H22" s="17"/>
      <c r="I22" s="17"/>
      <c r="J22" s="17"/>
      <c r="K22" s="19"/>
      <c r="L22" s="5"/>
    </row>
    <row r="23" spans="1:15" s="25" customFormat="1" ht="20.25" x14ac:dyDescent="0.3">
      <c r="A23" s="21" t="s">
        <v>15</v>
      </c>
      <c r="B23" s="21" t="s">
        <v>26</v>
      </c>
      <c r="C23" s="22" t="s">
        <v>43</v>
      </c>
      <c r="D23" s="22" t="s">
        <v>42</v>
      </c>
      <c r="E23" s="22"/>
      <c r="F23" s="21" t="s">
        <v>13</v>
      </c>
      <c r="G23" s="23" t="s">
        <v>27</v>
      </c>
      <c r="H23" s="21">
        <v>21.18</v>
      </c>
      <c r="I23" s="21">
        <v>17.579999999999998</v>
      </c>
      <c r="J23" s="21">
        <v>19.809999999999999</v>
      </c>
      <c r="K23" s="23">
        <v>8.1999999999999993</v>
      </c>
      <c r="L23" s="24">
        <f t="shared" si="0"/>
        <v>1.7367599999999999</v>
      </c>
    </row>
    <row r="24" spans="1:15" ht="20.25" x14ac:dyDescent="0.3">
      <c r="A24" s="1" t="s">
        <v>18</v>
      </c>
      <c r="B24" s="1"/>
      <c r="C24" s="2"/>
      <c r="D24" s="2"/>
      <c r="E24" s="2"/>
      <c r="F24" s="2" t="s">
        <v>13</v>
      </c>
      <c r="G24" s="35" t="s">
        <v>10</v>
      </c>
      <c r="H24" s="1">
        <v>23.05</v>
      </c>
      <c r="I24" s="1">
        <v>15.95</v>
      </c>
      <c r="J24" s="1">
        <v>18.940000000000001</v>
      </c>
      <c r="K24" s="3">
        <v>14.5</v>
      </c>
      <c r="L24" s="5">
        <f t="shared" si="0"/>
        <v>3.3422500000000004</v>
      </c>
      <c r="N24">
        <f t="shared" si="1"/>
        <v>176.82926829268294</v>
      </c>
      <c r="O24">
        <f t="shared" si="2"/>
        <v>192.44167300029943</v>
      </c>
    </row>
    <row r="25" spans="1:15" ht="20.25" x14ac:dyDescent="0.3">
      <c r="A25" s="1" t="s">
        <v>79</v>
      </c>
      <c r="B25" s="1"/>
      <c r="C25" s="2"/>
      <c r="D25" s="2"/>
      <c r="E25" s="2"/>
      <c r="F25" s="2" t="s">
        <v>13</v>
      </c>
      <c r="G25" s="35" t="s">
        <v>94</v>
      </c>
      <c r="H25" s="1">
        <v>24.61</v>
      </c>
      <c r="I25" s="1">
        <v>15.21</v>
      </c>
      <c r="J25" s="1">
        <v>27.78</v>
      </c>
      <c r="K25" s="3">
        <v>22</v>
      </c>
      <c r="L25" s="5">
        <f t="shared" si="0"/>
        <v>5.4141999999999992</v>
      </c>
      <c r="N25">
        <f t="shared" si="1"/>
        <v>151.72413793103448</v>
      </c>
      <c r="O25">
        <f t="shared" si="2"/>
        <v>161.99266960879643</v>
      </c>
    </row>
    <row r="26" spans="1:15" ht="20.25" x14ac:dyDescent="0.3">
      <c r="A26" s="1" t="s">
        <v>97</v>
      </c>
      <c r="B26" s="1"/>
      <c r="C26" s="2"/>
      <c r="D26" s="2"/>
      <c r="E26" s="2"/>
      <c r="F26" s="2" t="s">
        <v>80</v>
      </c>
      <c r="G26" s="35" t="s">
        <v>101</v>
      </c>
      <c r="H26" s="1">
        <v>26.1</v>
      </c>
      <c r="I26" s="1">
        <v>11.04</v>
      </c>
      <c r="J26" s="1">
        <v>25.29</v>
      </c>
      <c r="K26" s="3">
        <v>28.8</v>
      </c>
      <c r="L26" s="5">
        <f t="shared" si="0"/>
        <v>7.5168000000000008</v>
      </c>
      <c r="N26">
        <f t="shared" si="1"/>
        <v>130.90909090909091</v>
      </c>
      <c r="O26">
        <f t="shared" si="2"/>
        <v>138.83491559233133</v>
      </c>
    </row>
    <row r="27" spans="1:15" ht="20.25" x14ac:dyDescent="0.3">
      <c r="A27" s="12">
        <v>42533</v>
      </c>
      <c r="B27" s="1"/>
      <c r="C27" s="1"/>
      <c r="D27" s="1"/>
      <c r="E27" s="1"/>
      <c r="F27" s="17" t="s">
        <v>80</v>
      </c>
      <c r="G27" s="35" t="s">
        <v>101</v>
      </c>
      <c r="H27" s="20">
        <v>26.79</v>
      </c>
      <c r="I27" s="1">
        <v>8.26</v>
      </c>
      <c r="J27" s="1">
        <v>28.42</v>
      </c>
      <c r="K27" s="3">
        <v>35.4</v>
      </c>
      <c r="L27" s="5">
        <f t="shared" si="0"/>
        <v>9.4836600000000004</v>
      </c>
      <c r="N27">
        <f t="shared" si="1"/>
        <v>122.91666666666666</v>
      </c>
      <c r="O27">
        <f t="shared" si="2"/>
        <v>126.1661877394636</v>
      </c>
    </row>
    <row r="28" spans="1:15" ht="40.5" x14ac:dyDescent="0.3">
      <c r="A28" s="1" t="s">
        <v>15</v>
      </c>
      <c r="B28" s="1" t="s">
        <v>26</v>
      </c>
      <c r="C28" s="2" t="s">
        <v>44</v>
      </c>
      <c r="D28" s="2" t="s">
        <v>42</v>
      </c>
      <c r="E28" s="2"/>
      <c r="F28" s="1" t="s">
        <v>17</v>
      </c>
      <c r="G28" s="35" t="s">
        <v>28</v>
      </c>
      <c r="H28" s="1">
        <v>17.02</v>
      </c>
      <c r="I28" s="1">
        <v>21.46</v>
      </c>
      <c r="J28" s="1">
        <v>18.84</v>
      </c>
      <c r="K28" s="3">
        <v>11.1</v>
      </c>
      <c r="L28" s="5">
        <f t="shared" si="0"/>
        <v>1.8892199999999999</v>
      </c>
    </row>
    <row r="29" spans="1:15" ht="20.25" x14ac:dyDescent="0.3">
      <c r="A29" s="1" t="s">
        <v>18</v>
      </c>
      <c r="B29" s="1"/>
      <c r="C29" s="1"/>
      <c r="D29" s="1"/>
      <c r="E29" s="1"/>
      <c r="F29" s="1" t="s">
        <v>17</v>
      </c>
      <c r="G29" s="35" t="s">
        <v>47</v>
      </c>
      <c r="H29" s="1">
        <v>19.940000000000001</v>
      </c>
      <c r="I29" s="1">
        <v>17.14</v>
      </c>
      <c r="J29" s="1">
        <v>18.53</v>
      </c>
      <c r="K29" s="3">
        <v>14</v>
      </c>
      <c r="L29" s="5">
        <f t="shared" si="0"/>
        <v>2.7916000000000003</v>
      </c>
      <c r="N29">
        <f t="shared" si="1"/>
        <v>126.12612612612612</v>
      </c>
      <c r="O29">
        <f t="shared" si="2"/>
        <v>147.76468595505025</v>
      </c>
    </row>
    <row r="30" spans="1:15" ht="20.25" x14ac:dyDescent="0.3">
      <c r="A30" s="1" t="s">
        <v>79</v>
      </c>
      <c r="B30" s="1"/>
      <c r="C30" s="1"/>
      <c r="D30" s="1"/>
      <c r="E30" s="1"/>
      <c r="F30" s="1" t="s">
        <v>13</v>
      </c>
      <c r="G30" s="35" t="s">
        <v>95</v>
      </c>
      <c r="H30" s="1">
        <v>17.350000000000001</v>
      </c>
      <c r="I30" s="1">
        <v>16.95</v>
      </c>
      <c r="J30" s="1">
        <v>23.84</v>
      </c>
      <c r="K30" s="3">
        <v>35.4</v>
      </c>
      <c r="L30" s="5">
        <f t="shared" si="0"/>
        <v>6.1419000000000006</v>
      </c>
      <c r="N30">
        <f t="shared" si="1"/>
        <v>252.85714285714283</v>
      </c>
      <c r="O30">
        <f t="shared" si="2"/>
        <v>220.01361226536753</v>
      </c>
    </row>
    <row r="31" spans="1:15" ht="20.25" x14ac:dyDescent="0.3">
      <c r="A31" s="1" t="s">
        <v>97</v>
      </c>
      <c r="B31" s="1"/>
      <c r="C31" s="1"/>
      <c r="D31" s="1"/>
      <c r="E31" s="1"/>
      <c r="F31" s="1" t="s">
        <v>13</v>
      </c>
      <c r="G31" s="35" t="s">
        <v>102</v>
      </c>
      <c r="H31" s="1">
        <v>22.91</v>
      </c>
      <c r="I31" s="1">
        <v>13.67</v>
      </c>
      <c r="J31" s="1">
        <v>26.1</v>
      </c>
      <c r="K31" s="3">
        <v>38</v>
      </c>
      <c r="L31" s="5">
        <f t="shared" si="0"/>
        <v>8.7058</v>
      </c>
      <c r="N31">
        <f t="shared" si="1"/>
        <v>107.34463276836159</v>
      </c>
      <c r="O31">
        <f t="shared" si="2"/>
        <v>141.74441133851087</v>
      </c>
    </row>
    <row r="32" spans="1:15" ht="20.25" x14ac:dyDescent="0.3">
      <c r="A32" s="12">
        <v>42533</v>
      </c>
      <c r="B32" s="1"/>
      <c r="C32" s="1"/>
      <c r="D32" s="1"/>
      <c r="E32" s="1"/>
      <c r="F32" s="14" t="s">
        <v>13</v>
      </c>
      <c r="G32" s="35">
        <v>60</v>
      </c>
      <c r="H32" s="15">
        <v>22.79</v>
      </c>
      <c r="I32" s="1">
        <v>13.48</v>
      </c>
      <c r="J32" s="1">
        <v>25.43</v>
      </c>
      <c r="K32" s="3">
        <v>44</v>
      </c>
      <c r="L32" s="5">
        <f t="shared" si="0"/>
        <v>10.0276</v>
      </c>
      <c r="N32">
        <f t="shared" si="1"/>
        <v>115.78947368421053</v>
      </c>
      <c r="O32" s="16">
        <f t="shared" si="2"/>
        <v>115.18298146063543</v>
      </c>
    </row>
    <row r="33" spans="1:15" s="16" customFormat="1" ht="20.25" x14ac:dyDescent="0.3">
      <c r="A33" s="12"/>
      <c r="B33" s="17"/>
      <c r="C33" s="17"/>
      <c r="D33" s="17"/>
      <c r="E33" s="17"/>
      <c r="F33" s="17"/>
      <c r="G33" s="35"/>
      <c r="H33" s="20"/>
      <c r="I33" s="17"/>
      <c r="J33" s="17"/>
      <c r="K33" s="19"/>
      <c r="L33" s="5"/>
    </row>
    <row r="34" spans="1:15" ht="20.25" x14ac:dyDescent="0.3">
      <c r="A34" s="1" t="s">
        <v>15</v>
      </c>
      <c r="B34" s="1" t="s">
        <v>26</v>
      </c>
      <c r="C34" s="1" t="s">
        <v>46</v>
      </c>
      <c r="D34" s="1" t="s">
        <v>45</v>
      </c>
      <c r="E34" s="1"/>
      <c r="F34" s="1" t="s">
        <v>17</v>
      </c>
      <c r="G34" s="35" t="s">
        <v>8</v>
      </c>
      <c r="H34" s="1">
        <v>14.26</v>
      </c>
      <c r="I34" s="1">
        <v>20.53</v>
      </c>
      <c r="J34" s="1">
        <v>19.87</v>
      </c>
      <c r="K34" s="3">
        <v>19</v>
      </c>
      <c r="L34" s="5">
        <f t="shared" si="0"/>
        <v>2.7094</v>
      </c>
    </row>
    <row r="35" spans="1:15" ht="20.25" x14ac:dyDescent="0.3">
      <c r="A35" s="1" t="s">
        <v>18</v>
      </c>
      <c r="B35" s="1"/>
      <c r="C35" s="1"/>
      <c r="D35" s="1"/>
      <c r="E35" s="1"/>
      <c r="F35" s="1" t="s">
        <v>13</v>
      </c>
      <c r="G35" s="35" t="s">
        <v>14</v>
      </c>
      <c r="H35" s="1">
        <v>18.95</v>
      </c>
      <c r="I35" s="1">
        <v>17.89</v>
      </c>
      <c r="J35" s="1">
        <v>19.760000000000002</v>
      </c>
      <c r="K35" s="3">
        <v>24</v>
      </c>
      <c r="L35" s="5">
        <f t="shared" si="0"/>
        <v>4.5479999999999992</v>
      </c>
      <c r="N35">
        <f t="shared" si="1"/>
        <v>126.31578947368421</v>
      </c>
      <c r="O35">
        <f t="shared" si="2"/>
        <v>167.86004281390709</v>
      </c>
    </row>
    <row r="36" spans="1:15" ht="20.25" x14ac:dyDescent="0.3">
      <c r="A36" s="1" t="s">
        <v>79</v>
      </c>
      <c r="B36" s="1"/>
      <c r="C36" s="1"/>
      <c r="D36" s="1"/>
      <c r="E36" s="1"/>
      <c r="F36" s="1" t="s">
        <v>13</v>
      </c>
      <c r="G36" s="35" t="s">
        <v>96</v>
      </c>
      <c r="H36" s="1">
        <v>20.25</v>
      </c>
      <c r="I36" s="1">
        <v>16.670000000000002</v>
      </c>
      <c r="J36" s="1">
        <v>27.95</v>
      </c>
      <c r="K36" s="3">
        <v>39.200000000000003</v>
      </c>
      <c r="L36" s="5">
        <f t="shared" si="0"/>
        <v>7.9380000000000006</v>
      </c>
      <c r="N36">
        <f t="shared" si="1"/>
        <v>163.33333333333334</v>
      </c>
      <c r="O36">
        <f t="shared" si="2"/>
        <v>174.53825857519794</v>
      </c>
    </row>
    <row r="37" spans="1:15" ht="20.25" x14ac:dyDescent="0.3">
      <c r="A37" s="1" t="s">
        <v>97</v>
      </c>
      <c r="B37" s="1"/>
      <c r="C37" s="1"/>
      <c r="D37" s="1"/>
      <c r="E37" s="1"/>
      <c r="F37" s="1" t="s">
        <v>89</v>
      </c>
      <c r="G37" s="35" t="s">
        <v>103</v>
      </c>
      <c r="H37" s="1">
        <v>24.47</v>
      </c>
      <c r="I37" s="1">
        <v>13.43</v>
      </c>
      <c r="J37" s="1">
        <v>30.85</v>
      </c>
      <c r="K37" s="3">
        <v>58.4</v>
      </c>
      <c r="L37" s="5">
        <f t="shared" si="0"/>
        <v>14.290480000000001</v>
      </c>
      <c r="N37">
        <f t="shared" si="1"/>
        <v>148.97959183673467</v>
      </c>
      <c r="O37">
        <f t="shared" si="2"/>
        <v>180.0262030738221</v>
      </c>
    </row>
    <row r="38" spans="1:15" ht="20.25" x14ac:dyDescent="0.3">
      <c r="A38" s="12">
        <v>42533</v>
      </c>
      <c r="B38" s="1"/>
      <c r="C38" s="1"/>
      <c r="D38" s="1"/>
      <c r="E38" s="1"/>
      <c r="F38" s="13" t="s">
        <v>114</v>
      </c>
      <c r="G38" s="35" t="s">
        <v>115</v>
      </c>
      <c r="H38" s="37">
        <v>27.5</v>
      </c>
      <c r="I38" s="1">
        <v>13.78</v>
      </c>
      <c r="J38" s="1">
        <v>33.479999999999997</v>
      </c>
      <c r="K38" s="3">
        <v>59.6</v>
      </c>
      <c r="L38" s="5">
        <f t="shared" si="0"/>
        <v>16.39</v>
      </c>
      <c r="N38">
        <f t="shared" si="1"/>
        <v>102.05479452054796</v>
      </c>
      <c r="O38">
        <f t="shared" si="2"/>
        <v>114.69173883592434</v>
      </c>
    </row>
    <row r="39" spans="1:15" s="25" customFormat="1" ht="40.5" x14ac:dyDescent="0.3">
      <c r="A39" s="21" t="s">
        <v>15</v>
      </c>
      <c r="B39" s="21" t="s">
        <v>30</v>
      </c>
      <c r="C39" s="22" t="s">
        <v>31</v>
      </c>
      <c r="D39" s="22" t="s">
        <v>45</v>
      </c>
      <c r="E39" s="22" t="s">
        <v>40</v>
      </c>
      <c r="F39" s="21" t="s">
        <v>13</v>
      </c>
      <c r="G39" s="23" t="s">
        <v>29</v>
      </c>
      <c r="H39" s="21">
        <v>18.239999999999998</v>
      </c>
      <c r="I39" s="21">
        <v>14.29</v>
      </c>
      <c r="J39" s="21">
        <v>21.95</v>
      </c>
      <c r="K39" s="23">
        <v>10.7</v>
      </c>
      <c r="L39" s="24">
        <f t="shared" si="0"/>
        <v>1.9516799999999999</v>
      </c>
    </row>
    <row r="40" spans="1:15" ht="20.25" x14ac:dyDescent="0.3">
      <c r="A40" s="1" t="s">
        <v>18</v>
      </c>
      <c r="B40" s="1"/>
      <c r="C40" s="1"/>
      <c r="D40" s="1"/>
      <c r="E40" s="1"/>
      <c r="F40" s="1" t="s">
        <v>13</v>
      </c>
      <c r="G40" s="35" t="s">
        <v>48</v>
      </c>
      <c r="H40" s="1">
        <v>20.47</v>
      </c>
      <c r="I40" s="1">
        <v>15.15</v>
      </c>
      <c r="J40" s="1">
        <v>21.42</v>
      </c>
      <c r="K40" s="3">
        <v>16.100000000000001</v>
      </c>
      <c r="L40" s="5">
        <f t="shared" si="0"/>
        <v>3.2956699999999999</v>
      </c>
      <c r="N40">
        <f t="shared" si="1"/>
        <v>150.46728971962619</v>
      </c>
      <c r="O40">
        <f t="shared" si="2"/>
        <v>168.86323577635679</v>
      </c>
    </row>
    <row r="41" spans="1:15" ht="20.25" x14ac:dyDescent="0.3">
      <c r="A41" s="1" t="s">
        <v>79</v>
      </c>
      <c r="B41" s="1"/>
      <c r="C41" s="1"/>
      <c r="D41" s="1"/>
      <c r="E41" s="1"/>
      <c r="F41" s="1" t="s">
        <v>92</v>
      </c>
      <c r="G41" s="35" t="s">
        <v>14</v>
      </c>
      <c r="H41" s="1">
        <v>20.23</v>
      </c>
      <c r="I41" s="1">
        <v>12.41</v>
      </c>
      <c r="J41" s="1">
        <v>26.5</v>
      </c>
      <c r="K41" s="3">
        <v>18.899999999999999</v>
      </c>
      <c r="L41" s="5">
        <f t="shared" si="0"/>
        <v>3.8234699999999999</v>
      </c>
      <c r="N41">
        <f t="shared" si="1"/>
        <v>117.39130434782608</v>
      </c>
      <c r="O41">
        <f t="shared" si="2"/>
        <v>116.0149529534207</v>
      </c>
    </row>
    <row r="42" spans="1:15" ht="20.25" x14ac:dyDescent="0.3">
      <c r="A42" s="1" t="s">
        <v>97</v>
      </c>
      <c r="B42" s="1"/>
      <c r="C42" s="1"/>
      <c r="D42" s="1"/>
      <c r="E42" s="1"/>
      <c r="F42" s="1" t="s">
        <v>104</v>
      </c>
      <c r="G42" s="35" t="s">
        <v>76</v>
      </c>
      <c r="H42" s="1">
        <v>26.68</v>
      </c>
      <c r="I42" s="1">
        <v>10.11</v>
      </c>
      <c r="J42" s="1">
        <v>30.05</v>
      </c>
      <c r="K42" s="3">
        <v>20</v>
      </c>
      <c r="L42" s="5">
        <f t="shared" si="0"/>
        <v>5.3360000000000003</v>
      </c>
      <c r="N42">
        <f t="shared" si="1"/>
        <v>105.82010582010584</v>
      </c>
      <c r="O42">
        <f t="shared" si="2"/>
        <v>139.55909161050042</v>
      </c>
    </row>
    <row r="43" spans="1:15" ht="20.25" x14ac:dyDescent="0.3">
      <c r="A43" s="12">
        <v>42533</v>
      </c>
      <c r="B43" s="1"/>
      <c r="C43" s="1"/>
      <c r="D43" s="1"/>
      <c r="E43" s="1"/>
      <c r="F43" s="1" t="s">
        <v>98</v>
      </c>
      <c r="G43" s="35" t="s">
        <v>90</v>
      </c>
      <c r="H43" s="1">
        <v>28.41</v>
      </c>
      <c r="I43" s="1">
        <v>6.89</v>
      </c>
      <c r="J43" s="1">
        <v>31.96</v>
      </c>
      <c r="K43" s="3">
        <v>20</v>
      </c>
      <c r="L43" s="5">
        <f t="shared" si="0"/>
        <v>5.6820000000000004</v>
      </c>
      <c r="N43">
        <f t="shared" si="1"/>
        <v>100</v>
      </c>
      <c r="O43">
        <f t="shared" si="2"/>
        <v>106.48425787106446</v>
      </c>
    </row>
    <row r="44" spans="1:15" ht="40.5" x14ac:dyDescent="0.3">
      <c r="A44" s="1" t="s">
        <v>15</v>
      </c>
      <c r="B44" s="1" t="s">
        <v>30</v>
      </c>
      <c r="C44" s="2" t="s">
        <v>32</v>
      </c>
      <c r="D44" s="2" t="s">
        <v>45</v>
      </c>
      <c r="E44" s="2"/>
      <c r="F44" s="1" t="s">
        <v>17</v>
      </c>
      <c r="G44" s="35" t="s">
        <v>11</v>
      </c>
      <c r="H44" s="1">
        <v>13.42</v>
      </c>
      <c r="I44" s="1">
        <v>23.84</v>
      </c>
      <c r="J44" s="1">
        <v>17.940000000000001</v>
      </c>
      <c r="K44" s="3">
        <v>14.5</v>
      </c>
      <c r="L44" s="5">
        <f t="shared" si="0"/>
        <v>1.9459</v>
      </c>
    </row>
    <row r="45" spans="1:15" ht="20.25" x14ac:dyDescent="0.3">
      <c r="A45" s="1" t="s">
        <v>18</v>
      </c>
      <c r="B45" s="1"/>
      <c r="C45" s="1"/>
      <c r="D45" s="1"/>
      <c r="E45" s="1"/>
      <c r="F45" s="1" t="s">
        <v>17</v>
      </c>
      <c r="G45" s="35" t="s">
        <v>49</v>
      </c>
      <c r="H45" s="1">
        <v>13.91</v>
      </c>
      <c r="I45" s="1">
        <v>22.03</v>
      </c>
      <c r="J45" s="1">
        <v>17</v>
      </c>
      <c r="K45" s="3">
        <v>25.9</v>
      </c>
      <c r="L45" s="5">
        <f t="shared" si="0"/>
        <v>3.6026899999999999</v>
      </c>
      <c r="N45">
        <f t="shared" si="1"/>
        <v>178.62068965517238</v>
      </c>
      <c r="O45">
        <f t="shared" si="2"/>
        <v>185.142607533789</v>
      </c>
    </row>
    <row r="46" spans="1:15" ht="20.25" x14ac:dyDescent="0.3">
      <c r="A46" s="1" t="s">
        <v>79</v>
      </c>
      <c r="B46" s="1"/>
      <c r="C46" s="1"/>
      <c r="D46" s="1"/>
      <c r="E46" s="1"/>
      <c r="F46" s="1" t="s">
        <v>17</v>
      </c>
      <c r="G46" s="35" t="s">
        <v>91</v>
      </c>
      <c r="H46" s="1">
        <v>14.23</v>
      </c>
      <c r="I46" s="1">
        <v>18.22</v>
      </c>
      <c r="J46" s="1">
        <v>19.62</v>
      </c>
      <c r="K46" s="3">
        <v>34</v>
      </c>
      <c r="L46" s="5">
        <f t="shared" si="0"/>
        <v>4.8381999999999996</v>
      </c>
      <c r="N46">
        <f t="shared" si="1"/>
        <v>131.27413127413126</v>
      </c>
      <c r="O46">
        <f t="shared" si="2"/>
        <v>134.29409691091934</v>
      </c>
    </row>
    <row r="47" spans="1:15" ht="20.25" x14ac:dyDescent="0.3">
      <c r="A47" s="1" t="s">
        <v>97</v>
      </c>
      <c r="B47" s="1"/>
      <c r="C47" s="1"/>
      <c r="D47" s="1"/>
      <c r="E47" s="1"/>
      <c r="F47" s="1" t="s">
        <v>105</v>
      </c>
      <c r="G47" s="35" t="s">
        <v>106</v>
      </c>
      <c r="H47" s="1">
        <v>15.01</v>
      </c>
      <c r="I47" s="1">
        <v>16.68</v>
      </c>
      <c r="J47" s="1">
        <v>22.16</v>
      </c>
      <c r="K47" s="3">
        <v>40</v>
      </c>
      <c r="L47" s="5">
        <f t="shared" si="0"/>
        <v>6.0039999999999996</v>
      </c>
      <c r="N47">
        <f t="shared" si="1"/>
        <v>117.64705882352942</v>
      </c>
      <c r="O47">
        <f t="shared" si="2"/>
        <v>124.09573808441156</v>
      </c>
    </row>
    <row r="48" spans="1:15" ht="20.25" x14ac:dyDescent="0.3">
      <c r="A48" s="12">
        <v>42533</v>
      </c>
      <c r="B48" s="1"/>
      <c r="C48" s="1"/>
      <c r="D48" s="1"/>
      <c r="E48" s="1"/>
      <c r="F48" s="1" t="s">
        <v>126</v>
      </c>
      <c r="G48" s="35" t="s">
        <v>122</v>
      </c>
      <c r="H48" s="1">
        <v>20.23</v>
      </c>
      <c r="I48" s="1">
        <v>13.95</v>
      </c>
      <c r="J48" s="1">
        <v>25.86</v>
      </c>
      <c r="K48" s="3">
        <v>38</v>
      </c>
      <c r="L48" s="5"/>
      <c r="N48">
        <f t="shared" si="1"/>
        <v>95</v>
      </c>
      <c r="O48">
        <f t="shared" si="2"/>
        <v>0</v>
      </c>
    </row>
    <row r="49" spans="1:15" ht="20.25" x14ac:dyDescent="0.3">
      <c r="A49" s="1" t="s">
        <v>15</v>
      </c>
      <c r="B49" s="1" t="s">
        <v>30</v>
      </c>
      <c r="C49" s="1" t="s">
        <v>33</v>
      </c>
      <c r="D49" s="1" t="s">
        <v>45</v>
      </c>
      <c r="E49" s="1"/>
      <c r="F49" s="1" t="s">
        <v>17</v>
      </c>
      <c r="G49" s="35" t="s">
        <v>34</v>
      </c>
      <c r="H49" s="1">
        <v>16.72</v>
      </c>
      <c r="I49" s="1">
        <v>21.96</v>
      </c>
      <c r="J49" s="1">
        <v>20.32</v>
      </c>
      <c r="K49" s="3">
        <v>12.6</v>
      </c>
      <c r="L49" s="5">
        <f t="shared" si="0"/>
        <v>2.1067199999999997</v>
      </c>
    </row>
    <row r="50" spans="1:15" ht="20.25" x14ac:dyDescent="0.3">
      <c r="A50" s="1" t="s">
        <v>18</v>
      </c>
      <c r="B50" s="1"/>
      <c r="C50" s="1"/>
      <c r="D50" s="1"/>
      <c r="E50" s="1"/>
      <c r="F50" s="1" t="s">
        <v>17</v>
      </c>
      <c r="G50" s="35" t="s">
        <v>76</v>
      </c>
      <c r="H50" s="1">
        <v>17.11</v>
      </c>
      <c r="I50" s="1">
        <v>18.97</v>
      </c>
      <c r="J50" s="1">
        <v>21.96</v>
      </c>
      <c r="K50" s="3">
        <v>19.899999999999999</v>
      </c>
      <c r="L50" s="5">
        <f t="shared" si="0"/>
        <v>3.40489</v>
      </c>
      <c r="N50">
        <f t="shared" si="1"/>
        <v>157.93650793650792</v>
      </c>
      <c r="O50">
        <f t="shared" si="2"/>
        <v>161.62043365990738</v>
      </c>
    </row>
    <row r="51" spans="1:15" ht="20.25" x14ac:dyDescent="0.3">
      <c r="A51" s="1" t="s">
        <v>79</v>
      </c>
      <c r="B51" s="1"/>
      <c r="C51" s="1"/>
      <c r="D51" s="1"/>
      <c r="E51" s="1"/>
      <c r="F51" s="1" t="s">
        <v>89</v>
      </c>
      <c r="G51" s="35" t="s">
        <v>90</v>
      </c>
      <c r="H51" s="1">
        <v>21.06</v>
      </c>
      <c r="I51" s="1">
        <v>15.7</v>
      </c>
      <c r="J51" s="1">
        <v>26.55</v>
      </c>
      <c r="K51" s="3">
        <v>14.5</v>
      </c>
      <c r="L51" s="5">
        <f t="shared" si="0"/>
        <v>3.0537000000000001</v>
      </c>
      <c r="N51">
        <f t="shared" si="1"/>
        <v>72.8643216080402</v>
      </c>
      <c r="O51">
        <f t="shared" si="2"/>
        <v>89.685716719189173</v>
      </c>
    </row>
    <row r="52" spans="1:15" ht="40.5" x14ac:dyDescent="0.3">
      <c r="A52" s="1" t="s">
        <v>97</v>
      </c>
      <c r="B52" s="1"/>
      <c r="C52" s="1"/>
      <c r="D52" s="1"/>
      <c r="E52" s="1"/>
      <c r="F52" s="2" t="s">
        <v>107</v>
      </c>
      <c r="G52" s="35" t="s">
        <v>108</v>
      </c>
      <c r="H52" s="1">
        <v>24.7</v>
      </c>
      <c r="I52" s="1">
        <v>12.26</v>
      </c>
      <c r="J52" s="1">
        <v>28.11</v>
      </c>
      <c r="K52" s="3">
        <v>15.3</v>
      </c>
      <c r="L52" s="5">
        <f t="shared" si="0"/>
        <v>3.7791000000000001</v>
      </c>
      <c r="N52">
        <f t="shared" si="1"/>
        <v>105.51724137931035</v>
      </c>
      <c r="O52">
        <f t="shared" si="2"/>
        <v>123.75478927203065</v>
      </c>
    </row>
    <row r="53" spans="1:15" ht="21" x14ac:dyDescent="0.35">
      <c r="A53" s="12">
        <v>42533</v>
      </c>
      <c r="B53" s="1"/>
      <c r="C53" s="1"/>
      <c r="D53" s="1"/>
      <c r="E53" s="1"/>
      <c r="F53" s="1" t="s">
        <v>126</v>
      </c>
      <c r="G53" s="35" t="s">
        <v>101</v>
      </c>
      <c r="H53" s="36">
        <v>20.23</v>
      </c>
      <c r="I53" s="36">
        <v>13.95</v>
      </c>
      <c r="J53" s="36">
        <v>25.86</v>
      </c>
      <c r="K53" s="35">
        <v>14.5</v>
      </c>
      <c r="L53" s="5">
        <f>H58*K53/100</f>
        <v>4.0078000000000005</v>
      </c>
      <c r="N53">
        <f t="shared" si="1"/>
        <v>94.77124183006535</v>
      </c>
      <c r="O53">
        <f t="shared" si="2"/>
        <v>106.05170543251039</v>
      </c>
    </row>
    <row r="54" spans="1:15" ht="81" x14ac:dyDescent="0.3">
      <c r="A54" s="1" t="s">
        <v>15</v>
      </c>
      <c r="B54" s="2" t="s">
        <v>36</v>
      </c>
      <c r="C54" s="2" t="s">
        <v>35</v>
      </c>
      <c r="D54" s="2" t="s">
        <v>45</v>
      </c>
      <c r="E54" s="2"/>
      <c r="F54" s="1" t="s">
        <v>37</v>
      </c>
      <c r="G54" s="35" t="s">
        <v>38</v>
      </c>
      <c r="H54" s="33">
        <v>15.75</v>
      </c>
      <c r="I54" s="33">
        <v>23.23</v>
      </c>
      <c r="J54" s="33">
        <v>15.62</v>
      </c>
      <c r="K54" s="3">
        <v>6.4</v>
      </c>
      <c r="L54" s="5">
        <f t="shared" si="0"/>
        <v>1.008</v>
      </c>
    </row>
    <row r="55" spans="1:15" ht="20.25" x14ac:dyDescent="0.3">
      <c r="A55" s="1" t="s">
        <v>18</v>
      </c>
      <c r="B55" s="1"/>
      <c r="C55" s="1"/>
      <c r="D55" s="1"/>
      <c r="E55" s="1"/>
      <c r="F55" s="1" t="s">
        <v>37</v>
      </c>
      <c r="G55" s="35" t="s">
        <v>10</v>
      </c>
      <c r="H55" s="1">
        <v>19.23</v>
      </c>
      <c r="I55" s="1">
        <v>19.84</v>
      </c>
      <c r="J55" s="1">
        <v>18.59</v>
      </c>
      <c r="K55" s="3">
        <v>14.3</v>
      </c>
      <c r="L55" s="5">
        <f t="shared" si="0"/>
        <v>2.7498900000000002</v>
      </c>
      <c r="N55">
        <f t="shared" si="1"/>
        <v>223.4375</v>
      </c>
      <c r="O55">
        <f t="shared" si="2"/>
        <v>272.80654761904765</v>
      </c>
    </row>
    <row r="56" spans="1:15" ht="20.25" x14ac:dyDescent="0.3">
      <c r="A56" s="1" t="s">
        <v>79</v>
      </c>
      <c r="B56" s="1"/>
      <c r="C56" s="1"/>
      <c r="D56" s="1"/>
      <c r="E56" s="1"/>
      <c r="F56" s="1" t="s">
        <v>66</v>
      </c>
      <c r="G56" s="35" t="s">
        <v>93</v>
      </c>
      <c r="H56" s="1">
        <v>19.739999999999998</v>
      </c>
      <c r="I56" s="1">
        <v>17.97</v>
      </c>
      <c r="J56" s="1">
        <v>21.4</v>
      </c>
      <c r="K56" s="3">
        <v>16.399999999999999</v>
      </c>
      <c r="L56" s="5">
        <f t="shared" si="0"/>
        <v>3.2373599999999993</v>
      </c>
      <c r="N56">
        <f t="shared" si="1"/>
        <v>114.68531468531467</v>
      </c>
      <c r="O56">
        <f t="shared" si="2"/>
        <v>117.72689089381754</v>
      </c>
    </row>
    <row r="57" spans="1:15" ht="20.25" x14ac:dyDescent="0.3">
      <c r="A57" s="1" t="s">
        <v>97</v>
      </c>
      <c r="B57" s="1"/>
      <c r="C57" s="1"/>
      <c r="D57" s="1"/>
      <c r="E57" s="1"/>
      <c r="F57" s="1" t="s">
        <v>109</v>
      </c>
      <c r="G57" s="35" t="s">
        <v>110</v>
      </c>
      <c r="H57" s="1">
        <v>23.31</v>
      </c>
      <c r="I57" s="1">
        <v>15.2</v>
      </c>
      <c r="J57" s="1">
        <v>24.49</v>
      </c>
      <c r="K57" s="3">
        <v>16.600000000000001</v>
      </c>
      <c r="L57" s="5">
        <f t="shared" si="0"/>
        <v>3.8694600000000001</v>
      </c>
      <c r="N57">
        <f t="shared" si="1"/>
        <v>101.21951219512198</v>
      </c>
      <c r="O57">
        <f t="shared" si="2"/>
        <v>119.52516865594191</v>
      </c>
    </row>
    <row r="58" spans="1:15" ht="20.25" x14ac:dyDescent="0.3">
      <c r="A58" s="12">
        <v>42533</v>
      </c>
      <c r="B58" s="1"/>
      <c r="C58" s="1"/>
      <c r="D58" s="1"/>
      <c r="E58" s="1"/>
      <c r="F58" s="1" t="s">
        <v>127</v>
      </c>
      <c r="G58" s="35" t="s">
        <v>14</v>
      </c>
      <c r="H58" s="1">
        <v>27.64</v>
      </c>
      <c r="I58" s="1">
        <v>13.84</v>
      </c>
      <c r="J58" s="1">
        <v>30.22</v>
      </c>
      <c r="K58" s="3">
        <v>35</v>
      </c>
      <c r="L58" s="5">
        <f>H48*K58/100</f>
        <v>7.0805000000000007</v>
      </c>
      <c r="N58">
        <f t="shared" si="1"/>
        <v>210.84337349397592</v>
      </c>
      <c r="O58">
        <f t="shared" si="2"/>
        <v>182.98418900828543</v>
      </c>
    </row>
    <row r="59" spans="1:15" s="25" customFormat="1" ht="81.75" customHeight="1" x14ac:dyDescent="0.3">
      <c r="A59" s="21" t="s">
        <v>15</v>
      </c>
      <c r="B59" s="21" t="s">
        <v>68</v>
      </c>
      <c r="C59" s="22" t="s">
        <v>50</v>
      </c>
      <c r="D59" s="23">
        <v>2014</v>
      </c>
      <c r="E59" s="22" t="s">
        <v>51</v>
      </c>
      <c r="F59" s="22" t="s">
        <v>62</v>
      </c>
      <c r="G59" s="23" t="s">
        <v>52</v>
      </c>
      <c r="H59" s="23">
        <v>14.25</v>
      </c>
      <c r="I59" s="21">
        <v>16.82</v>
      </c>
      <c r="J59" s="21">
        <v>21.43</v>
      </c>
      <c r="K59" s="23">
        <v>16.899999999999999</v>
      </c>
      <c r="L59" s="24">
        <f t="shared" si="0"/>
        <v>2.4082499999999998</v>
      </c>
    </row>
    <row r="60" spans="1:15" ht="57.75" customHeight="1" x14ac:dyDescent="0.3">
      <c r="A60" s="1" t="s">
        <v>18</v>
      </c>
      <c r="B60" s="1"/>
      <c r="C60" s="2"/>
      <c r="D60" s="3"/>
      <c r="E60" s="2"/>
      <c r="F60" s="2" t="s">
        <v>63</v>
      </c>
      <c r="G60" s="35" t="s">
        <v>59</v>
      </c>
      <c r="H60" s="3">
        <v>14.4</v>
      </c>
      <c r="I60" s="1">
        <v>14.85</v>
      </c>
      <c r="J60" s="1">
        <v>24.84</v>
      </c>
      <c r="K60" s="3">
        <v>30.6</v>
      </c>
      <c r="L60" s="5">
        <f t="shared" si="0"/>
        <v>4.4064000000000005</v>
      </c>
      <c r="N60">
        <f t="shared" si="1"/>
        <v>181.06508875739647</v>
      </c>
      <c r="O60">
        <f t="shared" si="2"/>
        <v>182.97103706010594</v>
      </c>
    </row>
    <row r="61" spans="1:15" ht="26.25" customHeight="1" x14ac:dyDescent="0.3">
      <c r="A61" s="1" t="s">
        <v>79</v>
      </c>
      <c r="B61" s="1"/>
      <c r="C61" s="2"/>
      <c r="D61" s="3"/>
      <c r="E61" s="2"/>
      <c r="F61" s="2" t="s">
        <v>83</v>
      </c>
      <c r="G61" s="35" t="s">
        <v>84</v>
      </c>
      <c r="H61" s="3">
        <v>16.2</v>
      </c>
      <c r="I61" s="1">
        <v>14.65</v>
      </c>
      <c r="J61" s="1">
        <v>27.08</v>
      </c>
      <c r="K61" s="3">
        <v>32.15</v>
      </c>
      <c r="L61" s="5">
        <f t="shared" si="0"/>
        <v>5.2082999999999995</v>
      </c>
      <c r="N61">
        <f t="shared" si="1"/>
        <v>105.06535947712416</v>
      </c>
      <c r="O61">
        <f t="shared" si="2"/>
        <v>118.19852941176467</v>
      </c>
    </row>
    <row r="62" spans="1:15" ht="28.5" customHeight="1" x14ac:dyDescent="0.3">
      <c r="A62" s="1" t="s">
        <v>97</v>
      </c>
      <c r="B62" s="1"/>
      <c r="C62" s="2"/>
      <c r="D62" s="3"/>
      <c r="E62" s="2"/>
      <c r="F62" s="2" t="s">
        <v>98</v>
      </c>
      <c r="G62" s="35" t="s">
        <v>111</v>
      </c>
      <c r="H62" s="3">
        <v>22.56</v>
      </c>
      <c r="I62" s="1">
        <v>12.48</v>
      </c>
      <c r="J62" s="1">
        <v>29.42</v>
      </c>
      <c r="K62" s="3">
        <v>33.97</v>
      </c>
      <c r="L62" s="5">
        <f t="shared" si="0"/>
        <v>7.6636319999999989</v>
      </c>
      <c r="N62">
        <f t="shared" si="1"/>
        <v>105.66096423017109</v>
      </c>
      <c r="O62">
        <f t="shared" si="2"/>
        <v>147.14267611312712</v>
      </c>
    </row>
    <row r="63" spans="1:15" ht="20.25" x14ac:dyDescent="0.3">
      <c r="A63" s="12">
        <v>42533</v>
      </c>
      <c r="B63" s="1"/>
      <c r="C63" s="2"/>
      <c r="D63" s="3"/>
      <c r="E63" s="2"/>
      <c r="F63" s="27" t="s">
        <v>116</v>
      </c>
      <c r="G63" s="35" t="s">
        <v>117</v>
      </c>
      <c r="H63" s="28">
        <v>26.08</v>
      </c>
      <c r="I63" s="1">
        <v>12.56</v>
      </c>
      <c r="J63" s="1">
        <v>27.26</v>
      </c>
      <c r="K63" s="3">
        <v>34</v>
      </c>
      <c r="L63" s="5">
        <f t="shared" si="0"/>
        <v>8.8671999999999986</v>
      </c>
      <c r="N63">
        <f t="shared" si="1"/>
        <v>100.08831321754489</v>
      </c>
      <c r="O63">
        <f t="shared" si="2"/>
        <v>115.70492946425401</v>
      </c>
    </row>
    <row r="64" spans="1:15" ht="101.25" x14ac:dyDescent="0.3">
      <c r="A64" s="1" t="s">
        <v>53</v>
      </c>
      <c r="B64" s="1" t="s">
        <v>69</v>
      </c>
      <c r="C64" s="2" t="s">
        <v>54</v>
      </c>
      <c r="D64" s="3">
        <v>2015</v>
      </c>
      <c r="E64" s="2" t="s">
        <v>51</v>
      </c>
      <c r="F64" s="2" t="s">
        <v>64</v>
      </c>
      <c r="G64" s="35" t="s">
        <v>8</v>
      </c>
      <c r="H64" s="3">
        <v>11.28</v>
      </c>
      <c r="I64" s="1">
        <v>23.34</v>
      </c>
      <c r="J64" s="1">
        <v>17.41</v>
      </c>
      <c r="K64" s="3">
        <v>19.7</v>
      </c>
      <c r="L64" s="5">
        <f t="shared" si="0"/>
        <v>2.2221599999999997</v>
      </c>
    </row>
    <row r="65" spans="1:15" ht="20.25" x14ac:dyDescent="0.3">
      <c r="A65" s="1" t="s">
        <v>18</v>
      </c>
      <c r="B65" s="1"/>
      <c r="C65" s="2"/>
      <c r="D65" s="3"/>
      <c r="E65" s="2"/>
      <c r="F65" s="2" t="s">
        <v>64</v>
      </c>
      <c r="G65" s="35" t="s">
        <v>60</v>
      </c>
      <c r="H65" s="3">
        <v>11.97</v>
      </c>
      <c r="I65" s="1">
        <v>20.23</v>
      </c>
      <c r="J65" s="1">
        <v>19</v>
      </c>
      <c r="K65" s="3">
        <v>31.7</v>
      </c>
      <c r="L65" s="5">
        <f t="shared" si="0"/>
        <v>3.7944900000000001</v>
      </c>
      <c r="N65">
        <f t="shared" si="1"/>
        <v>160.91370558375635</v>
      </c>
      <c r="O65">
        <f t="shared" si="2"/>
        <v>170.75683119127339</v>
      </c>
    </row>
    <row r="66" spans="1:15" ht="40.5" x14ac:dyDescent="0.3">
      <c r="A66" s="1" t="s">
        <v>79</v>
      </c>
      <c r="B66" s="1"/>
      <c r="C66" s="2"/>
      <c r="D66" s="3"/>
      <c r="E66" s="2"/>
      <c r="F66" s="2" t="s">
        <v>85</v>
      </c>
      <c r="G66" s="35" t="s">
        <v>86</v>
      </c>
      <c r="H66" s="3">
        <v>15</v>
      </c>
      <c r="I66" s="1">
        <v>16.78</v>
      </c>
      <c r="J66" s="1">
        <v>24.52</v>
      </c>
      <c r="K66" s="3">
        <v>33.74</v>
      </c>
      <c r="L66" s="5">
        <f t="shared" si="0"/>
        <v>5.0609999999999999</v>
      </c>
      <c r="N66">
        <f t="shared" si="1"/>
        <v>106.43533123028392</v>
      </c>
      <c r="O66">
        <f t="shared" si="2"/>
        <v>133.37760805799988</v>
      </c>
    </row>
    <row r="67" spans="1:15" ht="20.25" x14ac:dyDescent="0.3">
      <c r="A67" s="1" t="s">
        <v>97</v>
      </c>
      <c r="B67" s="1"/>
      <c r="C67" s="2"/>
      <c r="D67" s="3"/>
      <c r="E67" s="2"/>
      <c r="F67" s="2" t="s">
        <v>98</v>
      </c>
      <c r="G67" s="35" t="s">
        <v>112</v>
      </c>
      <c r="H67" s="3">
        <v>20.75</v>
      </c>
      <c r="I67" s="1">
        <v>12.69</v>
      </c>
      <c r="J67" s="1">
        <v>27.89</v>
      </c>
      <c r="K67" s="3">
        <v>33.869999999999997</v>
      </c>
      <c r="L67" s="5">
        <f t="shared" si="0"/>
        <v>7.0280249999999986</v>
      </c>
      <c r="N67">
        <f t="shared" si="1"/>
        <v>100.38529934795493</v>
      </c>
      <c r="O67">
        <f t="shared" si="2"/>
        <v>138.86633076467098</v>
      </c>
    </row>
    <row r="68" spans="1:15" ht="20.25" x14ac:dyDescent="0.3">
      <c r="A68" s="12">
        <v>42533</v>
      </c>
      <c r="B68" s="1"/>
      <c r="C68" s="2"/>
      <c r="D68" s="3"/>
      <c r="E68" s="2"/>
      <c r="F68" s="29" t="s">
        <v>116</v>
      </c>
      <c r="G68" s="35" t="s">
        <v>118</v>
      </c>
      <c r="H68" s="30">
        <v>23.5</v>
      </c>
      <c r="I68" s="1">
        <v>13.23</v>
      </c>
      <c r="J68" s="1">
        <v>26.31</v>
      </c>
      <c r="K68" s="3">
        <v>34.1</v>
      </c>
      <c r="L68" s="5">
        <f t="shared" si="0"/>
        <v>8.0135000000000005</v>
      </c>
      <c r="N68">
        <f t="shared" si="1"/>
        <v>100.67906702096252</v>
      </c>
      <c r="O68">
        <f t="shared" si="2"/>
        <v>114.02207590325877</v>
      </c>
    </row>
    <row r="69" spans="1:15" ht="60.75" x14ac:dyDescent="0.3">
      <c r="A69" s="1" t="s">
        <v>53</v>
      </c>
      <c r="B69" s="1" t="s">
        <v>68</v>
      </c>
      <c r="C69" s="2" t="s">
        <v>55</v>
      </c>
      <c r="D69" s="3">
        <v>2015</v>
      </c>
      <c r="E69" s="2" t="s">
        <v>56</v>
      </c>
      <c r="F69" s="2" t="s">
        <v>65</v>
      </c>
      <c r="G69" s="35" t="s">
        <v>57</v>
      </c>
      <c r="H69" s="3">
        <v>12.54</v>
      </c>
      <c r="I69" s="1">
        <v>21.54</v>
      </c>
      <c r="J69" s="1">
        <v>19.190000000000001</v>
      </c>
      <c r="K69" s="1">
        <v>18.2</v>
      </c>
      <c r="L69" s="5">
        <f t="shared" ref="L69:L79" si="3">H69*K69/100</f>
        <v>2.2822799999999996</v>
      </c>
    </row>
    <row r="70" spans="1:15" ht="20.25" x14ac:dyDescent="0.3">
      <c r="A70" s="1" t="s">
        <v>18</v>
      </c>
      <c r="B70" s="1"/>
      <c r="C70" s="2"/>
      <c r="D70" s="3"/>
      <c r="E70" s="2"/>
      <c r="F70" s="2"/>
      <c r="G70" s="35" t="s">
        <v>61</v>
      </c>
      <c r="H70" s="3">
        <v>15.87</v>
      </c>
      <c r="I70" s="1">
        <v>21.31</v>
      </c>
      <c r="J70" s="1">
        <v>21.78</v>
      </c>
      <c r="K70" s="1">
        <v>23.6</v>
      </c>
      <c r="L70" s="5">
        <f t="shared" si="3"/>
        <v>3.74532</v>
      </c>
      <c r="N70">
        <f t="shared" ref="N70:N79" si="4">K70/K69*100</f>
        <v>129.67032967032966</v>
      </c>
      <c r="O70">
        <f t="shared" ref="O70:O79" si="5">L70/L69*100</f>
        <v>164.10431673589571</v>
      </c>
    </row>
    <row r="71" spans="1:15" ht="40.5" x14ac:dyDescent="0.3">
      <c r="A71" s="1" t="s">
        <v>79</v>
      </c>
      <c r="B71" s="1"/>
      <c r="C71" s="2"/>
      <c r="D71" s="3"/>
      <c r="E71" s="2"/>
      <c r="F71" s="2" t="s">
        <v>85</v>
      </c>
      <c r="G71" s="35" t="s">
        <v>87</v>
      </c>
      <c r="H71" s="3">
        <v>16.21</v>
      </c>
      <c r="I71" s="1">
        <v>17.5</v>
      </c>
      <c r="J71" s="1">
        <v>27.62</v>
      </c>
      <c r="K71" s="1">
        <v>29.96</v>
      </c>
      <c r="L71" s="5">
        <f t="shared" si="3"/>
        <v>4.8565160000000001</v>
      </c>
      <c r="N71">
        <f t="shared" si="4"/>
        <v>126.94915254237287</v>
      </c>
      <c r="O71">
        <f t="shared" si="5"/>
        <v>129.66892014567514</v>
      </c>
    </row>
    <row r="72" spans="1:15" ht="20.25" x14ac:dyDescent="0.3">
      <c r="A72" s="1" t="s">
        <v>97</v>
      </c>
      <c r="B72" s="1"/>
      <c r="C72" s="2"/>
      <c r="D72" s="3"/>
      <c r="E72" s="2"/>
      <c r="F72" s="2" t="s">
        <v>83</v>
      </c>
      <c r="G72" s="35" t="s">
        <v>113</v>
      </c>
      <c r="H72" s="3">
        <v>19.920000000000002</v>
      </c>
      <c r="I72" s="1">
        <v>13.84</v>
      </c>
      <c r="J72" s="1">
        <v>29.36</v>
      </c>
      <c r="K72" s="1">
        <v>31.99</v>
      </c>
      <c r="L72" s="5">
        <f t="shared" si="3"/>
        <v>6.3724080000000001</v>
      </c>
      <c r="N72">
        <f t="shared" si="4"/>
        <v>106.77570093457942</v>
      </c>
      <c r="O72">
        <f t="shared" si="5"/>
        <v>131.21356956303654</v>
      </c>
    </row>
    <row r="73" spans="1:15" ht="20.25" x14ac:dyDescent="0.3">
      <c r="A73" s="12">
        <v>42533</v>
      </c>
      <c r="B73" s="1"/>
      <c r="C73" s="2"/>
      <c r="D73" s="3"/>
      <c r="E73" s="2"/>
      <c r="F73" s="31" t="s">
        <v>119</v>
      </c>
      <c r="G73" s="35" t="s">
        <v>120</v>
      </c>
      <c r="H73" s="32">
        <v>26.86</v>
      </c>
      <c r="I73" s="1">
        <v>12.48</v>
      </c>
      <c r="J73" s="1">
        <v>29.64</v>
      </c>
      <c r="K73" s="1">
        <v>32.1</v>
      </c>
      <c r="L73" s="5">
        <f t="shared" si="3"/>
        <v>8.6220599999999994</v>
      </c>
      <c r="N73">
        <f t="shared" si="4"/>
        <v>100.34385745545484</v>
      </c>
      <c r="O73">
        <f t="shared" si="5"/>
        <v>135.30301261312835</v>
      </c>
    </row>
    <row r="74" spans="1:15" ht="81" x14ac:dyDescent="0.3">
      <c r="A74" s="1" t="s">
        <v>53</v>
      </c>
      <c r="B74" s="2" t="s">
        <v>67</v>
      </c>
      <c r="C74" s="2" t="s">
        <v>58</v>
      </c>
      <c r="D74" s="3">
        <v>2015</v>
      </c>
      <c r="E74" s="1"/>
      <c r="F74" s="2" t="s">
        <v>66</v>
      </c>
      <c r="G74" s="35" t="s">
        <v>28</v>
      </c>
      <c r="H74" s="3">
        <v>15.6</v>
      </c>
      <c r="I74" s="1">
        <v>18.55</v>
      </c>
      <c r="J74" s="1">
        <v>21.15</v>
      </c>
      <c r="K74" s="1">
        <v>13.6</v>
      </c>
      <c r="L74" s="5">
        <f t="shared" si="3"/>
        <v>2.1215999999999999</v>
      </c>
    </row>
    <row r="75" spans="1:15" ht="20.25" x14ac:dyDescent="0.3">
      <c r="A75" s="1" t="s">
        <v>18</v>
      </c>
      <c r="B75" s="1"/>
      <c r="C75" s="1"/>
      <c r="D75" s="1"/>
      <c r="E75" s="1"/>
      <c r="F75" s="2" t="s">
        <v>66</v>
      </c>
      <c r="G75" s="35" t="s">
        <v>29</v>
      </c>
      <c r="H75" s="1">
        <v>18.989999999999998</v>
      </c>
      <c r="I75" s="1">
        <v>17.05</v>
      </c>
      <c r="J75" s="1">
        <v>17.25</v>
      </c>
      <c r="K75" s="1">
        <v>14</v>
      </c>
      <c r="L75" s="5">
        <f t="shared" si="3"/>
        <v>2.6585999999999994</v>
      </c>
      <c r="N75">
        <f t="shared" si="4"/>
        <v>102.94117647058825</v>
      </c>
      <c r="O75">
        <f t="shared" si="5"/>
        <v>125.31108597285066</v>
      </c>
    </row>
    <row r="76" spans="1:15" ht="20.25" x14ac:dyDescent="0.3">
      <c r="A76" s="1" t="s">
        <v>79</v>
      </c>
      <c r="B76" s="1"/>
      <c r="C76" s="1"/>
      <c r="D76" s="1"/>
      <c r="E76" s="1"/>
      <c r="F76" s="1" t="s">
        <v>85</v>
      </c>
      <c r="G76" s="35" t="s">
        <v>88</v>
      </c>
      <c r="H76" s="1">
        <v>17.22</v>
      </c>
      <c r="I76" s="1">
        <v>16.13</v>
      </c>
      <c r="J76" s="1">
        <v>23.12</v>
      </c>
      <c r="K76" s="1">
        <v>17.91</v>
      </c>
      <c r="L76" s="5">
        <f t="shared" si="3"/>
        <v>3.0841019999999997</v>
      </c>
      <c r="N76">
        <f t="shared" si="4"/>
        <v>127.92857142857143</v>
      </c>
      <c r="O76">
        <f t="shared" si="5"/>
        <v>116.00473933649292</v>
      </c>
    </row>
    <row r="77" spans="1:15" ht="20.25" x14ac:dyDescent="0.3">
      <c r="A77" s="1" t="s">
        <v>97</v>
      </c>
      <c r="B77" s="1"/>
      <c r="C77" s="1"/>
      <c r="D77" s="1"/>
      <c r="E77" s="1"/>
      <c r="F77" s="1" t="s">
        <v>83</v>
      </c>
      <c r="G77" s="35" t="s">
        <v>90</v>
      </c>
      <c r="H77" s="1">
        <v>18.64</v>
      </c>
      <c r="I77" s="1">
        <v>13.61</v>
      </c>
      <c r="J77" s="1">
        <v>25.34</v>
      </c>
      <c r="K77" s="1">
        <v>22.4</v>
      </c>
      <c r="L77" s="5">
        <f t="shared" si="3"/>
        <v>4.1753600000000004</v>
      </c>
      <c r="N77">
        <f t="shared" si="4"/>
        <v>125.06979341150195</v>
      </c>
      <c r="O77">
        <f t="shared" si="5"/>
        <v>135.38333038271759</v>
      </c>
    </row>
    <row r="78" spans="1:15" ht="20.25" x14ac:dyDescent="0.3">
      <c r="A78" s="12">
        <v>42533</v>
      </c>
      <c r="B78" s="1"/>
      <c r="C78" s="1"/>
      <c r="D78" s="1"/>
      <c r="E78" s="1"/>
      <c r="F78" s="34" t="s">
        <v>119</v>
      </c>
      <c r="G78" s="35" t="s">
        <v>121</v>
      </c>
      <c r="H78" s="35">
        <v>21.28</v>
      </c>
      <c r="I78" s="1">
        <v>13.3</v>
      </c>
      <c r="J78" s="1">
        <v>26.82</v>
      </c>
      <c r="K78" s="1">
        <v>25.9</v>
      </c>
      <c r="L78" s="5">
        <f t="shared" si="3"/>
        <v>5.5115200000000009</v>
      </c>
      <c r="N78">
        <f t="shared" si="4"/>
        <v>115.625</v>
      </c>
      <c r="O78">
        <f t="shared" si="5"/>
        <v>132.00107296137341</v>
      </c>
    </row>
    <row r="79" spans="1:15" ht="20.25" x14ac:dyDescent="0.3">
      <c r="A79" s="1"/>
      <c r="B79" s="1"/>
      <c r="C79" s="1"/>
      <c r="D79" s="1"/>
      <c r="E79" s="1"/>
      <c r="F79" s="1"/>
      <c r="G79" s="35"/>
      <c r="H79" s="1"/>
      <c r="I79" s="1"/>
      <c r="J79" s="1"/>
      <c r="K79" s="1"/>
      <c r="L79" s="5">
        <f t="shared" si="3"/>
        <v>0</v>
      </c>
      <c r="N79">
        <f t="shared" si="4"/>
        <v>0</v>
      </c>
      <c r="O79">
        <f t="shared" si="5"/>
        <v>0</v>
      </c>
    </row>
  </sheetData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rezult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Silvija Dreijere</dc:creator>
  <cp:lastModifiedBy>Daiga Baltiņa</cp:lastModifiedBy>
  <cp:lastPrinted>2016-06-02T06:48:49Z</cp:lastPrinted>
  <dcterms:created xsi:type="dcterms:W3CDTF">2015-05-26T03:54:18Z</dcterms:created>
  <dcterms:modified xsi:type="dcterms:W3CDTF">2016-06-17T09:05:53Z</dcterms:modified>
</cp:coreProperties>
</file>